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311" windowWidth="7590" windowHeight="8415" activeTab="0"/>
  </bookViews>
  <sheets>
    <sheet name="説明" sheetId="1" r:id="rId1"/>
    <sheet name="申込書" sheetId="2" state="hidden" r:id="rId2"/>
    <sheet name="登録" sheetId="3" r:id="rId3"/>
  </sheets>
  <definedNames>
    <definedName name="_xlnm.Print_Area" localSheetId="1">'申込書'!$A$2:$O$135</definedName>
    <definedName name="_xlnm.Print_Area" localSheetId="0">'説明'!$A$1:$I$60</definedName>
    <definedName name="_xlnm.Print_Titles" localSheetId="1">'申込書'!$2:$8</definedName>
  </definedNames>
  <calcPr fullCalcOnLoad="1"/>
</workbook>
</file>

<file path=xl/comments2.xml><?xml version="1.0" encoding="utf-8"?>
<comments xmlns="http://schemas.openxmlformats.org/spreadsheetml/2006/main">
  <authors>
    <author>JM</author>
    <author>CYU</author>
  </authors>
  <commentList>
    <comment ref="I5" authorId="0">
      <text>
        <r>
          <rPr>
            <sz val="9"/>
            <rFont val="ＭＳ Ｐゴシック"/>
            <family val="3"/>
          </rPr>
          <t xml:space="preserve">すぐに連絡の取れる電話番号をお願いします。
（携帯など）
</t>
        </r>
      </text>
    </comment>
    <comment ref="D9" authorId="0">
      <text>
        <r>
          <rPr>
            <b/>
            <sz val="11"/>
            <rFont val="ＭＳ Ｐゴシック"/>
            <family val="3"/>
          </rPr>
          <t>半角カタカナで前後にスペースを入れずに入力して下さい。</t>
        </r>
      </text>
    </comment>
    <comment ref="E9" authorId="0">
      <text>
        <r>
          <rPr>
            <b/>
            <sz val="11"/>
            <rFont val="ＭＳ Ｐゴシック"/>
            <family val="3"/>
          </rPr>
          <t>性と名を分けてを入力して下さい。</t>
        </r>
      </text>
    </comment>
    <comment ref="F9" authorId="0">
      <text>
        <r>
          <rPr>
            <b/>
            <sz val="11"/>
            <rFont val="ＭＳ Ｐゴシック"/>
            <family val="3"/>
          </rPr>
          <t>数値のみを入力して下さい。</t>
        </r>
      </text>
    </comment>
    <comment ref="G9" authorId="0">
      <text>
        <r>
          <rPr>
            <b/>
            <sz val="11"/>
            <rFont val="ＭＳ Ｐゴシック"/>
            <family val="3"/>
          </rPr>
          <t>入力しなくても構いません。</t>
        </r>
      </text>
    </comment>
    <comment ref="H9" authorId="0">
      <text>
        <r>
          <rPr>
            <b/>
            <sz val="11"/>
            <rFont val="ＭＳ Ｐゴシック"/>
            <family val="3"/>
          </rPr>
          <t>必ず男か女を選択して下さい。
最初に男子，空き行を作らず女子を入力して下さい。</t>
        </r>
      </text>
    </comment>
    <comment ref="D10" authorId="0">
      <text>
        <r>
          <rPr>
            <b/>
            <sz val="11"/>
            <rFont val="ＭＳ Ｐゴシック"/>
            <family val="3"/>
          </rPr>
          <t>全角漢字等で前後にスペースを入れずに入力して下さい。</t>
        </r>
      </text>
    </comment>
    <comment ref="E10" authorId="0">
      <text>
        <r>
          <rPr>
            <b/>
            <sz val="11"/>
            <rFont val="ＭＳ Ｐゴシック"/>
            <family val="3"/>
          </rPr>
          <t>性と名を分けてを入力して下さい。</t>
        </r>
      </text>
    </comment>
    <comment ref="M9" authorId="1">
      <text>
        <r>
          <rPr>
            <b/>
            <sz val="10"/>
            <rFont val="ＭＳ Ｐゴシック"/>
            <family val="3"/>
          </rPr>
          <t>リレー出場校はここに
４～６名分，低学年か
共通を選択して下さい。</t>
        </r>
      </text>
    </comment>
    <comment ref="M10" authorId="1">
      <text>
        <r>
          <rPr>
            <b/>
            <sz val="9"/>
            <rFont val="ＭＳ Ｐゴシック"/>
            <family val="3"/>
          </rPr>
          <t>１つのセルのみ記録を入力すれば結構です。</t>
        </r>
      </text>
    </comment>
    <comment ref="I9" authorId="0">
      <text>
        <r>
          <rPr>
            <b/>
            <sz val="11"/>
            <rFont val="ＭＳ Ｐゴシック"/>
            <family val="3"/>
          </rPr>
          <t>男女別のリストにある種目のみから選択して下さい。
１人２種目まで。
１校１人，ただし県標準記録を２名共突破し，
入力している学校は，
２名まで出場可。</t>
        </r>
      </text>
    </comment>
    <comment ref="B9" authorId="0">
      <text>
        <r>
          <rPr>
            <b/>
            <sz val="11"/>
            <rFont val="ＭＳ Ｐゴシック"/>
            <family val="3"/>
          </rPr>
          <t>必ず男か女を選択して下さい。
最初に男子，空き行を作らず女子を入力して下さい。</t>
        </r>
      </text>
    </comment>
    <comment ref="C9" authorId="0">
      <text>
        <r>
          <rPr>
            <b/>
            <sz val="12"/>
            <rFont val="ＭＳ Ｐゴシック"/>
            <family val="3"/>
          </rPr>
          <t>平成29年度新ナンバーを直接入力して下さい。</t>
        </r>
      </text>
    </comment>
    <comment ref="I10" authorId="0">
      <text>
        <r>
          <rPr>
            <b/>
            <sz val="11"/>
            <rFont val="ＭＳ Ｐゴシック"/>
            <family val="3"/>
          </rPr>
          <t>説明に従って半角で入力して下さい。分と秒のみ入力
長距離：2分34秒　→　234.56（表示は 2:34.00 になります。)</t>
        </r>
      </text>
    </comment>
    <comment ref="C4" authorId="0">
      <text>
        <r>
          <rPr>
            <sz val="9"/>
            <rFont val="ＭＳ Ｐゴシック"/>
            <family val="3"/>
          </rPr>
          <t xml:space="preserve">学校　№　を入力して下さい。
入力すると学校名が表示されます。
</t>
        </r>
      </text>
    </comment>
    <comment ref="D4" authorId="0">
      <text>
        <r>
          <rPr>
            <sz val="9"/>
            <rFont val="ＭＳ Ｐゴシック"/>
            <family val="3"/>
          </rPr>
          <t xml:space="preserve">学校名はできるだけ４文字内でお願いします。
（略称など）
中は入れないで下さい。
</t>
        </r>
      </text>
    </comment>
  </commentList>
</comments>
</file>

<file path=xl/comments3.xml><?xml version="1.0" encoding="utf-8"?>
<comments xmlns="http://schemas.openxmlformats.org/spreadsheetml/2006/main">
  <authors>
    <author>JM</author>
  </authors>
  <commentList>
    <comment ref="A2" authorId="0">
      <text>
        <r>
          <rPr>
            <sz val="9"/>
            <rFont val="ＭＳ Ｐゴシック"/>
            <family val="3"/>
          </rPr>
          <t xml:space="preserve">
</t>
        </r>
        <r>
          <rPr>
            <b/>
            <sz val="12"/>
            <rFont val="ＭＳ Ｐゴシック"/>
            <family val="3"/>
          </rPr>
          <t xml:space="preserve">ナンバーの行に　＃N/A　で表されている個所は登録されていません。
このシートのそのセル部分に直接入力して登録して下さい。
また，登録ナンバーで訂正がありましたら，ナンバーの行に訂正を入力して下さい。
</t>
        </r>
      </text>
    </comment>
  </commentList>
</comments>
</file>

<file path=xl/sharedStrings.xml><?xml version="1.0" encoding="utf-8"?>
<sst xmlns="http://schemas.openxmlformats.org/spreadsheetml/2006/main" count="546" uniqueCount="525">
  <si>
    <t>住所</t>
  </si>
  <si>
    <t>・送信用ファイルをメールに添付して，要項記載のアドレスへ送信します。</t>
  </si>
  <si>
    <t>所属</t>
  </si>
  <si>
    <t>姓</t>
  </si>
  <si>
    <t>名</t>
  </si>
  <si>
    <t>学年</t>
  </si>
  <si>
    <t>監督名</t>
  </si>
  <si>
    <t>No.</t>
  </si>
  <si>
    <t>学年</t>
  </si>
  <si>
    <t>年齢</t>
  </si>
  <si>
    <t>種別</t>
  </si>
  <si>
    <t>最高記録</t>
  </si>
  <si>
    <t>個人種目</t>
  </si>
  <si>
    <t>個人</t>
  </si>
  <si>
    <t>競 技 者 名</t>
  </si>
  <si>
    <t>入力のしかた</t>
  </si>
  <si>
    <t>※入力前に必ず読んでください。</t>
  </si>
  <si>
    <t>※申込書のシートを表示するボタンは，説明の下にあります。</t>
  </si>
  <si>
    <t>１）全般</t>
  </si>
  <si>
    <t>・背景が白いセルだけ入力できます。（色つきの部分は入力できません。）</t>
  </si>
  <si>
    <t>４）申込種目</t>
  </si>
  <si>
    <t>５）記録</t>
  </si>
  <si>
    <t>・ここで入力された記録は，番組編成の参考とします。</t>
  </si>
  <si>
    <t>・次のような入力規則でお願いします。（数字，小数点以外は入力できません。）</t>
  </si>
  <si>
    <t>　長距離：2分34秒56　→　234.56（表示は 2:34.56 になります。）</t>
  </si>
  <si>
    <t>・公認記録がない場合，記録欄は空欄で構いません。練習時の記録を入れたい場合は，</t>
  </si>
  <si>
    <t>　次のように換算して入力してください。（公認記録優先のため）</t>
  </si>
  <si>
    <t>　フィールド：10cm以下切り捨て・・・4ｍ39　→　4ｍ30</t>
  </si>
  <si>
    <t>６）リレー</t>
  </si>
  <si>
    <t>７）申込書の印刷・郵送・参加料の送金</t>
  </si>
  <si>
    <t>８）申込データの送信</t>
  </si>
  <si>
    <t>※メールを送信可能なコンピュータで作業しているときだけ，この操作が可能です。</t>
  </si>
  <si>
    <t>　（インターネットに接続し，メールソフトを使用可能な場合のみ）</t>
  </si>
  <si>
    <r>
      <t>・申込書シート上部の［</t>
    </r>
    <r>
      <rPr>
        <b/>
        <sz val="11"/>
        <color indexed="10"/>
        <rFont val="ＭＳ ゴシック"/>
        <family val="3"/>
      </rPr>
      <t>送信用データ作成</t>
    </r>
    <r>
      <rPr>
        <b/>
        <sz val="11"/>
        <rFont val="ＭＳ ゴシック"/>
        <family val="3"/>
      </rPr>
      <t>］ボタンを左クリックします。</t>
    </r>
  </si>
  <si>
    <t>・メールを送信可能なパソコンの場合は，「申込メールを自動作成しますか？」と</t>
  </si>
  <si>
    <t>　いうメッセージが出たとき，「はい」を選ぶと，申込データを添付したメールを</t>
  </si>
  <si>
    <t>　自動的に作成します。（宛先，件名，添付ファイルを自動的に設定）</t>
  </si>
  <si>
    <t>・メールソフトの「送信トレイ」にメールが自動作成されますので，これを送信し</t>
  </si>
  <si>
    <t>　てください。（必要に応じてメール本文にメッセージを入力してください。）</t>
  </si>
  <si>
    <t>※メールを自動作成できなかった場合は，下記の説明に従って，保存されたデータ</t>
  </si>
  <si>
    <t>　をメールに添付・送信してください。</t>
  </si>
  <si>
    <t>・「申込メールを自動作成しますか？」で，「いいえ」を選びます。</t>
  </si>
  <si>
    <t>・入力用ファイルと同じフォルダに，送信用ファイルが作成されます。</t>
  </si>
  <si>
    <t>（画面にもファイル名が表示されますので，必ずご確認ください。）</t>
  </si>
  <si>
    <t>※送信用ファイルのファイル名を変更しないでください。</t>
  </si>
  <si>
    <t>説明を熟読されたら，下の「申込入力」ボタンをクリックして，申込入力を行ってください。</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</si>
  <si>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</si>
  <si>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</si>
  <si>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</si>
  <si>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</si>
  <si>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</si>
  <si>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</si>
  <si>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</si>
  <si>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</si>
  <si>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</si>
  <si>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</si>
  <si>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</si>
  <si>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・最初の競技者のナンバーカードを入力すると，略称が自動的に入力されます。</t>
  </si>
  <si>
    <t>・原則として，過去１年以内の公認記録を入力してください。</t>
  </si>
  <si>
    <t>・リレーメンバーは，リレー申込欄（K列とL列）で▼をクリックして，○またはＡ～</t>
  </si>
  <si>
    <t>・リレーの記録は，個人種目の記録と同じ要領で入力します。</t>
  </si>
  <si>
    <t>２）所属名・監督名・住所・電話</t>
  </si>
  <si>
    <t>・監督名，住所（学校所在地），電話番号は直接入力してください。</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</si>
  <si>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</si>
  <si>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</si>
  <si>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</si>
  <si>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</si>
  <si>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</si>
  <si>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フィールド： 5m43　→　5.43</t>
  </si>
  <si>
    <t>　Ｆを選びます。（１チームだけのときは○，２チーム以上の場合はＡ～Ｆ）</t>
  </si>
  <si>
    <t xml:space="preserve"> 月   日</t>
  </si>
  <si>
    <t>ﾌﾘｶﾞﾅ</t>
  </si>
  <si>
    <t>３）性別・ナンバーカード・競技者名・学年</t>
  </si>
  <si>
    <t>・性別はセル右側の▼をクリックして男女どちらかを選んでください。</t>
  </si>
  <si>
    <t>※性別が空欄のまま他の欄を入力してもデータが有効になりません。</t>
  </si>
  <si>
    <t>男</t>
  </si>
  <si>
    <t>女</t>
  </si>
  <si>
    <t>ﾅﾝﾊﾞｰ</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</si>
  <si>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</si>
  <si>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</si>
  <si>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ﾅﾝﾊﾞｰ</t>
  </si>
  <si>
    <t>所属</t>
  </si>
  <si>
    <t>姓</t>
  </si>
  <si>
    <t>名</t>
  </si>
  <si>
    <t>ｾｲ</t>
  </si>
  <si>
    <t>ﾒｲ</t>
  </si>
  <si>
    <t>学年</t>
  </si>
  <si>
    <t>・氏名が異なる場合は，登録データをご確認ください。</t>
  </si>
  <si>
    <t>ﾅﾝﾊﾞｰ</t>
  </si>
  <si>
    <t>中</t>
  </si>
  <si>
    <t>・最初に登録シートの自校の空欄に選手を登録します。</t>
  </si>
  <si>
    <t>審判員名１名</t>
  </si>
  <si>
    <t>ﾌﾘｶﾞﾅ(半角)</t>
  </si>
  <si>
    <t>　例：青嶺中学校の場合：青嶺・中.CSV</t>
  </si>
  <si>
    <t>・送信用ファイルは，所属略称・区分名（中）からなるCSVファイルです。</t>
  </si>
  <si>
    <t>男子　登録シート</t>
  </si>
  <si>
    <t>女子　登録シート</t>
  </si>
  <si>
    <t>ﾄｽ</t>
  </si>
  <si>
    <r>
      <t>≪男女兼用入力≫</t>
    </r>
    <r>
      <rPr>
        <b/>
        <sz val="10"/>
        <rFont val="ＭＳ 明朝"/>
        <family val="1"/>
      </rPr>
      <t xml:space="preserve">
(男出場者全員⇒女出場者全員の順)</t>
    </r>
  </si>
  <si>
    <t>申込参加人数</t>
  </si>
  <si>
    <t>申込金額</t>
  </si>
  <si>
    <t>申込種目①</t>
  </si>
  <si>
    <t>申込種目②</t>
  </si>
  <si>
    <t>人</t>
  </si>
  <si>
    <t>低学男R</t>
  </si>
  <si>
    <t>共通男R</t>
  </si>
  <si>
    <t>低学女R</t>
  </si>
  <si>
    <t>共通女R</t>
  </si>
  <si>
    <t>申込</t>
  </si>
  <si>
    <t>種目</t>
  </si>
  <si>
    <t>数</t>
  </si>
  <si>
    <t>ｾｲ</t>
  </si>
  <si>
    <t>ﾒｲ</t>
  </si>
  <si>
    <t>B</t>
  </si>
  <si>
    <t>・参加料は申込と同時にお振込みください。</t>
  </si>
  <si>
    <t>2年男３㎞</t>
  </si>
  <si>
    <t>1年男３㎞</t>
  </si>
  <si>
    <t>1年女２㎞</t>
  </si>
  <si>
    <t>2年女２㎞</t>
  </si>
  <si>
    <t>3年女２㎞</t>
  </si>
  <si>
    <t>上記参加料を添えて，標記大会への出場を申込いたします。</t>
  </si>
  <si>
    <t>男子計</t>
  </si>
  <si>
    <t>女子計</t>
  </si>
  <si>
    <t>合　計</t>
  </si>
  <si>
    <t xml:space="preserve"> 4×</t>
  </si>
  <si>
    <t xml:space="preserve"> 100mR</t>
  </si>
  <si>
    <t>・申込種目欄（セル）右側の▼をクリックして種目リストから選択してください。</t>
  </si>
  <si>
    <t>※所属，氏名「ﾌﾘｶﾞﾅ」(半角)を記入し，種目はリストから選択する。（参加人数に制限はありません）</t>
  </si>
  <si>
    <r>
      <t>・</t>
    </r>
    <r>
      <rPr>
        <b/>
        <sz val="11"/>
        <color indexed="10"/>
        <rFont val="ＭＳ ゴシック"/>
        <family val="3"/>
      </rPr>
      <t>ナンバーカードは，今年度用を使用してください。</t>
    </r>
  </si>
  <si>
    <t>3年男３㎞</t>
  </si>
  <si>
    <t>学校名</t>
  </si>
  <si>
    <t>ﾁｭｳ</t>
  </si>
  <si>
    <t>学校№</t>
  </si>
  <si>
    <t>学校№</t>
  </si>
  <si>
    <t>学校名</t>
  </si>
  <si>
    <t>ﾌﾘｶﾞﾅ</t>
  </si>
  <si>
    <t>住所</t>
  </si>
  <si>
    <t>電話番号</t>
  </si>
  <si>
    <t>0942-83-2087</t>
  </si>
  <si>
    <t>ﾀｼﾛ</t>
  </si>
  <si>
    <t xml:space="preserve">鳥栖市田代外町651-1 </t>
  </si>
  <si>
    <t>0942-83-2758</t>
  </si>
  <si>
    <t>基里</t>
  </si>
  <si>
    <t>ｷｻﾞﾄ</t>
  </si>
  <si>
    <t xml:space="preserve">鳥栖市原町672-1 </t>
  </si>
  <si>
    <t>0942-83-2944</t>
  </si>
  <si>
    <t>鳥栖西</t>
  </si>
  <si>
    <t>ﾄｽﾆｼ</t>
  </si>
  <si>
    <t xml:space="preserve">鳥栖市蔵上町77-1 </t>
  </si>
  <si>
    <t>0942-83-2086</t>
  </si>
  <si>
    <t>香楠</t>
  </si>
  <si>
    <t>ｺｳﾅﾝ</t>
  </si>
  <si>
    <t xml:space="preserve">鳥栖市古野町600番地１ </t>
  </si>
  <si>
    <t>0942-83-2211</t>
  </si>
  <si>
    <t>基山</t>
  </si>
  <si>
    <t>ｷﾔﾏ</t>
  </si>
  <si>
    <t>三養基郡基山町大字宮浦941</t>
  </si>
  <si>
    <t>0942-92-2203</t>
  </si>
  <si>
    <t>北茂安</t>
  </si>
  <si>
    <t>ｷﾀｼｹﾞﾔｽ</t>
  </si>
  <si>
    <t xml:space="preserve">三養基郡みやき町大字東尾4435 </t>
  </si>
  <si>
    <t>0942-89-2008</t>
  </si>
  <si>
    <t>上峰</t>
  </si>
  <si>
    <t>ｶﾐﾐﾈ</t>
  </si>
  <si>
    <t>三養基郡上峰町大字坊所2659</t>
  </si>
  <si>
    <t>0952-52-3834</t>
  </si>
  <si>
    <t>神埼</t>
  </si>
  <si>
    <t>ｶﾝｻﾞｷ</t>
  </si>
  <si>
    <t xml:space="preserve">神埼市神埼町鶴3565 </t>
  </si>
  <si>
    <t>0952-52-3175</t>
  </si>
  <si>
    <t>三田川</t>
  </si>
  <si>
    <t>ﾐﾀｶﾞﾜ</t>
  </si>
  <si>
    <t xml:space="preserve">神埼郡吉野ヶ里町吉田303 </t>
  </si>
  <si>
    <t>0952-52-2195</t>
  </si>
  <si>
    <t>千代田</t>
  </si>
  <si>
    <t>ﾁﾖﾀﾞ</t>
  </si>
  <si>
    <t>千代田町大字直鳥929-1</t>
  </si>
  <si>
    <t>0952-44-2222</t>
  </si>
  <si>
    <t>脊振</t>
  </si>
  <si>
    <t>ｾﾌﾘ</t>
  </si>
  <si>
    <t>神埼市脊振町大字広滝594-1</t>
  </si>
  <si>
    <t>0952-59-2221</t>
  </si>
  <si>
    <t>東脊振</t>
  </si>
  <si>
    <t>ﾋｶﾞｼｾﾌﾘ</t>
  </si>
  <si>
    <t xml:space="preserve">神埼郡吉野ヶ里町石動2709 </t>
  </si>
  <si>
    <t>0952-52-2529</t>
  </si>
  <si>
    <t>中原</t>
  </si>
  <si>
    <t>ﾅｶﾊﾞﾙ</t>
  </si>
  <si>
    <t xml:space="preserve">みやき町大字蓑原1475番地9 </t>
  </si>
  <si>
    <t>0942-94-2038</t>
  </si>
  <si>
    <t>三根</t>
  </si>
  <si>
    <t>ﾐﾈ</t>
  </si>
  <si>
    <t xml:space="preserve">三養基郡みやき町大字市武1661 </t>
  </si>
  <si>
    <t>0942-96-2229</t>
  </si>
  <si>
    <t>東明館</t>
  </si>
  <si>
    <t>ﾄｳﾒｲｶﾝ</t>
  </si>
  <si>
    <t xml:space="preserve">三養基郡基山町大字宮浦683 </t>
  </si>
  <si>
    <t>0942-92-5775</t>
  </si>
  <si>
    <t>成章</t>
  </si>
  <si>
    <t>ｾｲｼｮｳ</t>
  </si>
  <si>
    <t xml:space="preserve">佐賀市成章町7-1 </t>
  </si>
  <si>
    <t>0952-24-4265</t>
  </si>
  <si>
    <t>城南</t>
  </si>
  <si>
    <t>ｼﾞｮｳﾅﾝ</t>
  </si>
  <si>
    <t xml:space="preserve">佐賀市南佐賀一丁目20-1 </t>
  </si>
  <si>
    <t>0952-24-4338</t>
  </si>
  <si>
    <t>昭栄</t>
  </si>
  <si>
    <t>ｼｮｳｴｲ</t>
  </si>
  <si>
    <t xml:space="preserve">佐賀市昭栄町1-7 </t>
  </si>
  <si>
    <t>0952-24-4238</t>
  </si>
  <si>
    <t>城東</t>
  </si>
  <si>
    <t>ｼﾞｮｳﾄｳ</t>
  </si>
  <si>
    <t xml:space="preserve">佐賀市巨勢町大字牛島242 </t>
  </si>
  <si>
    <t>0952-24-4286</t>
  </si>
  <si>
    <t>城西</t>
  </si>
  <si>
    <t>ｼﾞｮｳｻｲ</t>
  </si>
  <si>
    <t>佐賀市本庄町大字本庄1021-1</t>
  </si>
  <si>
    <t>0952-24-9220</t>
  </si>
  <si>
    <t>城北</t>
  </si>
  <si>
    <t>ｼﾞｮｳﾎｸ</t>
  </si>
  <si>
    <t>佐賀市高木瀬西三丁目1-50</t>
  </si>
  <si>
    <t>0952-30-9258</t>
  </si>
  <si>
    <t>金泉</t>
  </si>
  <si>
    <t>ｷﾝｾﾝ</t>
  </si>
  <si>
    <t>佐賀市久保泉町大字上和泉2361-1</t>
  </si>
  <si>
    <t>0952-98-1181</t>
  </si>
  <si>
    <t>鍋島</t>
  </si>
  <si>
    <t>ﾅﾍﾞｼﾏ</t>
  </si>
  <si>
    <t>佐賀市鍋島一丁目19-1</t>
  </si>
  <si>
    <t>0952-30-5811</t>
  </si>
  <si>
    <t>大和</t>
  </si>
  <si>
    <t>ﾔﾏﾄ</t>
  </si>
  <si>
    <t>佐賀市大和町大字東山田3554-1</t>
  </si>
  <si>
    <t>0952-62-1315</t>
  </si>
  <si>
    <t>川副</t>
  </si>
  <si>
    <t>ｶﾜｿｴ</t>
  </si>
  <si>
    <t xml:space="preserve">佐賀市川副町大字鹿江710 </t>
  </si>
  <si>
    <t>0952-45-1251</t>
  </si>
  <si>
    <t>東与賀</t>
  </si>
  <si>
    <t>ﾋｶﾞｼﾖｶ</t>
  </si>
  <si>
    <t xml:space="preserve">佐賀市東与賀町大字下古賀1127-1 </t>
  </si>
  <si>
    <t>0952-45-0376</t>
  </si>
  <si>
    <t>思斉</t>
  </si>
  <si>
    <t>ｼｾｲ</t>
  </si>
  <si>
    <t xml:space="preserve">佐賀市久保田町大字新田1217 </t>
  </si>
  <si>
    <t>0952-68-2161</t>
  </si>
  <si>
    <t>致遠館</t>
  </si>
  <si>
    <t>ﾁｴﾝｶﾝ</t>
  </si>
  <si>
    <t xml:space="preserve">佐賀市兵庫町大字藤木1092-1 </t>
  </si>
  <si>
    <t>0952-33-0401</t>
  </si>
  <si>
    <t>附属</t>
  </si>
  <si>
    <t>ﾌｿﾞｸ</t>
  </si>
  <si>
    <t/>
  </si>
  <si>
    <t>芙蓉</t>
  </si>
  <si>
    <t>ﾌﾖｳ</t>
  </si>
  <si>
    <t>佐賀市蓮池町大字小松1005-1</t>
  </si>
  <si>
    <t>0952-97-1171</t>
  </si>
  <si>
    <t>諸富</t>
  </si>
  <si>
    <t>ﾓﾛﾄﾞﾐ</t>
  </si>
  <si>
    <t xml:space="preserve">佐賀市諸富町大字徳富2058-3 </t>
  </si>
  <si>
    <t>0952-47-2331</t>
  </si>
  <si>
    <t>松梅</t>
  </si>
  <si>
    <t>ﾏﾂｳﾒ</t>
  </si>
  <si>
    <t xml:space="preserve">佐賀市大和町大字松瀬2090-1 </t>
  </si>
  <si>
    <t>0952-63-0812</t>
  </si>
  <si>
    <t>富士</t>
  </si>
  <si>
    <t>ﾌｼﾞ</t>
  </si>
  <si>
    <t xml:space="preserve">佐賀市富士町大字古湯2735 </t>
  </si>
  <si>
    <t>0952-58-2201</t>
  </si>
  <si>
    <t>北山</t>
  </si>
  <si>
    <t>ﾎｸｻﾞﾝ</t>
  </si>
  <si>
    <t xml:space="preserve">佐賀市富士町大字中原342-2 </t>
  </si>
  <si>
    <t>0952-57-2211</t>
  </si>
  <si>
    <t>三瀬</t>
  </si>
  <si>
    <t>ﾐﾂｾ</t>
  </si>
  <si>
    <t xml:space="preserve">佐賀市三瀬村三瀬2789 </t>
  </si>
  <si>
    <t>0952-56-2106</t>
  </si>
  <si>
    <t>弘学館</t>
  </si>
  <si>
    <t>ｺｳｶﾞｯｶﾝ</t>
  </si>
  <si>
    <t xml:space="preserve">佐賀市金立町大字金立1544-1 </t>
  </si>
  <si>
    <t>0952-98-2161</t>
  </si>
  <si>
    <t>佐賀清和</t>
  </si>
  <si>
    <t>ｻｶﾞｾｲﾜ</t>
  </si>
  <si>
    <t xml:space="preserve">佐賀市与賀町78 </t>
  </si>
  <si>
    <t>0952-24-5291</t>
  </si>
  <si>
    <t>成穎</t>
  </si>
  <si>
    <t>ｾｲｴｲ</t>
  </si>
  <si>
    <t xml:space="preserve">佐賀市駅前中央2-9-10 </t>
  </si>
  <si>
    <t>0952-31-5401</t>
  </si>
  <si>
    <t>龍谷</t>
  </si>
  <si>
    <t>ﾘｭｳｺｸ</t>
  </si>
  <si>
    <t xml:space="preserve">佐賀市水ヶ江3-1-25 </t>
  </si>
  <si>
    <t>0952-24-2244</t>
  </si>
  <si>
    <t>小城</t>
  </si>
  <si>
    <t>ｵｷﾞ</t>
  </si>
  <si>
    <t>小城市小城町松尾4104</t>
  </si>
  <si>
    <t>0952-73-2191</t>
  </si>
  <si>
    <t>芦刈</t>
  </si>
  <si>
    <t>ｱｼｶﾘ</t>
  </si>
  <si>
    <t>小城市芦刈町三王崎16</t>
  </si>
  <si>
    <t>0952-66-0403</t>
  </si>
  <si>
    <t>牛津</t>
  </si>
  <si>
    <t>ｳｼﾂﾞ</t>
  </si>
  <si>
    <t xml:space="preserve">小城市牛津町牛津549 </t>
  </si>
  <si>
    <t>0952-66-0022</t>
  </si>
  <si>
    <t>三日月</t>
  </si>
  <si>
    <t>ﾐｶﾂﾞｷ</t>
  </si>
  <si>
    <t xml:space="preserve">小城市三日月町長神田1650 </t>
  </si>
  <si>
    <t>0952-73-2016</t>
  </si>
  <si>
    <t>多久中央</t>
  </si>
  <si>
    <t>ﾀｸﾁｭｳｵｳ</t>
  </si>
  <si>
    <t xml:space="preserve">多久市南多久町大字下多久2286-13 </t>
  </si>
  <si>
    <t>0952-74-3971</t>
  </si>
  <si>
    <t>西渓</t>
  </si>
  <si>
    <t>ｾｲｹｲ</t>
  </si>
  <si>
    <t xml:space="preserve">多久市多久町1789-4 </t>
  </si>
  <si>
    <t>0952-75-2827</t>
  </si>
  <si>
    <t>多久東部</t>
  </si>
  <si>
    <t>ﾀｸﾄｳﾌﾞ</t>
  </si>
  <si>
    <t xml:space="preserve">多久市東多久町大字別府3182 </t>
  </si>
  <si>
    <t>0952-76-2007</t>
  </si>
  <si>
    <t>唐津一</t>
  </si>
  <si>
    <t>ｶﾗﾂｲﾁ</t>
  </si>
  <si>
    <t>唐津市町田一丁目4-1</t>
  </si>
  <si>
    <t>0955-73-2815</t>
  </si>
  <si>
    <t>唐津五</t>
  </si>
  <si>
    <t>ｶﾗﾂｺﾞ</t>
  </si>
  <si>
    <t xml:space="preserve">唐津市和多田用尺1-1 </t>
  </si>
  <si>
    <t>0955-72-2134</t>
  </si>
  <si>
    <t>鏡</t>
  </si>
  <si>
    <t>ｶｶﾞﾐ</t>
  </si>
  <si>
    <t xml:space="preserve">唐津市鏡1136 </t>
  </si>
  <si>
    <t>0955-77-0500</t>
  </si>
  <si>
    <t>鬼塚</t>
  </si>
  <si>
    <t>ｵﾆﾂﾞｶ</t>
  </si>
  <si>
    <t xml:space="preserve">唐津市山本1916 </t>
  </si>
  <si>
    <t>0955-78-0135</t>
  </si>
  <si>
    <t>西唐津</t>
  </si>
  <si>
    <t>ﾆｼｶﾗﾂ</t>
  </si>
  <si>
    <t xml:space="preserve">唐津市二タ子一丁目7-83 </t>
  </si>
  <si>
    <t>0955-74-8651</t>
  </si>
  <si>
    <t>唐津東</t>
  </si>
  <si>
    <t>ｶﾗﾂﾋｶﾞｼ</t>
  </si>
  <si>
    <t>唐津市鏡3164番地1</t>
  </si>
  <si>
    <t>0955-77-1984</t>
  </si>
  <si>
    <t>湊</t>
  </si>
  <si>
    <t>ﾐﾅﾄ</t>
  </si>
  <si>
    <t xml:space="preserve">唐津市湊町594 </t>
  </si>
  <si>
    <t>0955-79-0009</t>
  </si>
  <si>
    <t>北波多</t>
  </si>
  <si>
    <t>ｷﾀﾊﾀ</t>
  </si>
  <si>
    <t>唐津市北波多徳須恵303</t>
  </si>
  <si>
    <t>0955-64-2009</t>
  </si>
  <si>
    <t>佐志</t>
  </si>
  <si>
    <t>ｻｼ</t>
  </si>
  <si>
    <t>唐津市中瀬通1-3</t>
  </si>
  <si>
    <t>0955-73-3361</t>
  </si>
  <si>
    <t>唐津市肥前町切木乙500-1</t>
  </si>
  <si>
    <t>0955-53-2220</t>
  </si>
  <si>
    <t>肥前</t>
  </si>
  <si>
    <t>ﾋｾﾞﾝ</t>
  </si>
  <si>
    <t>唐津市肥前町入野甲2217-2</t>
  </si>
  <si>
    <t>0955-54-1105</t>
  </si>
  <si>
    <t>唐津市鎮西町打上2108</t>
  </si>
  <si>
    <t>0955-82-3957</t>
  </si>
  <si>
    <t>相知</t>
  </si>
  <si>
    <t>ｵｳﾁ</t>
  </si>
  <si>
    <t>唐津市相知町相知2482</t>
  </si>
  <si>
    <t>0955-62-2814</t>
  </si>
  <si>
    <t>浜玉</t>
  </si>
  <si>
    <t>ﾊﾏﾀﾏ</t>
  </si>
  <si>
    <t>唐津市浜玉町大江6-1</t>
  </si>
  <si>
    <t>0955-56-6650</t>
  </si>
  <si>
    <t>虹松</t>
  </si>
  <si>
    <t>ﾆｽﾞﾏﾂ</t>
  </si>
  <si>
    <t>唐津市浜玉町浜崎2137</t>
  </si>
  <si>
    <t>0955-56-6654</t>
  </si>
  <si>
    <t>七山</t>
  </si>
  <si>
    <t>ﾅﾅﾔﾏ</t>
  </si>
  <si>
    <t>唐津市七山藤川2263</t>
  </si>
  <si>
    <t>0955-58-2041</t>
  </si>
  <si>
    <t>厳木</t>
  </si>
  <si>
    <t>ｷｭｳﾗｷﾞ</t>
  </si>
  <si>
    <t>唐津市厳木町牧瀬328-1</t>
  </si>
  <si>
    <t>0955-63-2531</t>
  </si>
  <si>
    <t>早稲田佐賀</t>
  </si>
  <si>
    <t>ﾜｾﾀﾞｻｶﾞ</t>
  </si>
  <si>
    <t>伊万里</t>
  </si>
  <si>
    <t>ｲﾏﾘ</t>
  </si>
  <si>
    <t>伊万里市立花町4063-1</t>
  </si>
  <si>
    <t>0955-23-4158</t>
  </si>
  <si>
    <t>啓成</t>
  </si>
  <si>
    <t>ｹｲｾｲ</t>
  </si>
  <si>
    <t>伊万里市木須町131</t>
  </si>
  <si>
    <t>0955-22-3600</t>
  </si>
  <si>
    <t>青嶺</t>
  </si>
  <si>
    <t>ｾｲﾚｲ</t>
  </si>
  <si>
    <t>伊万里市黒川町福田66</t>
  </si>
  <si>
    <t>0955-27-0053</t>
  </si>
  <si>
    <t>東陵</t>
  </si>
  <si>
    <t>ﾄｳﾘｮｳ</t>
  </si>
  <si>
    <t>伊万里市松浦町提川200</t>
  </si>
  <si>
    <t>0955-26-2012</t>
  </si>
  <si>
    <t>国見</t>
  </si>
  <si>
    <t>ｸﾆﾐ</t>
  </si>
  <si>
    <t>伊万里市東山代町長浜1750</t>
  </si>
  <si>
    <t>0955-23-5195</t>
  </si>
  <si>
    <t>山代</t>
  </si>
  <si>
    <t>ﾔﾏｼﾛ</t>
  </si>
  <si>
    <t>伊万里市山代町久原3080-1</t>
  </si>
  <si>
    <t>0955-28-2026</t>
  </si>
  <si>
    <t>滝野</t>
  </si>
  <si>
    <t>ﾀｷﾉ</t>
  </si>
  <si>
    <t>伊万里市東山代町滝川内3149</t>
  </si>
  <si>
    <t>0955-28-0125</t>
  </si>
  <si>
    <t>南波多</t>
  </si>
  <si>
    <t>ﾐﾅﾐﾊﾀ</t>
  </si>
  <si>
    <t>伊万里市南波多町井手野2900</t>
  </si>
  <si>
    <t>0955-24-2008</t>
  </si>
  <si>
    <t>西有田</t>
  </si>
  <si>
    <t>ﾆｼｱﾘﾀ</t>
  </si>
  <si>
    <t>西松浦郡有田町立部甲74</t>
  </si>
  <si>
    <t>0955-46-4171</t>
  </si>
  <si>
    <t>有田</t>
  </si>
  <si>
    <t>ｱﾘﾀ</t>
  </si>
  <si>
    <t>西松浦郡有田町岩谷川内3-6-1</t>
  </si>
  <si>
    <t>0955-43-2291</t>
  </si>
  <si>
    <t>武雄</t>
  </si>
  <si>
    <t>ﾀｶｵ</t>
  </si>
  <si>
    <t>武雄市武雄町大字富岡11606</t>
  </si>
  <si>
    <t>0954-22-4105</t>
  </si>
  <si>
    <t>川登</t>
  </si>
  <si>
    <t>ｶﾜﾉﾎﾞﾘ</t>
  </si>
  <si>
    <t>武雄市東川登町大字袴野16082</t>
  </si>
  <si>
    <t>0954-28-2001</t>
  </si>
  <si>
    <t>武雄北</t>
  </si>
  <si>
    <t>ﾀｶｵｷﾀ</t>
  </si>
  <si>
    <t>武雄市武内町大字真手野25956-3</t>
  </si>
  <si>
    <t>0954-27-2004</t>
  </si>
  <si>
    <t>武雄青陵</t>
  </si>
  <si>
    <t>ﾀｹｵｾｲﾘｮｳ</t>
  </si>
  <si>
    <t>武雄市武雄町大字永島13233番地2</t>
  </si>
  <si>
    <t>0954-22-3177</t>
  </si>
  <si>
    <t>山内</t>
  </si>
  <si>
    <t>ﾔﾏｳﾁ</t>
  </si>
  <si>
    <t>武雄市山内町大字三間坂甲14209</t>
  </si>
  <si>
    <t>0954-45-3555</t>
  </si>
  <si>
    <t>北方</t>
  </si>
  <si>
    <t>ｷﾀｶﾀ</t>
  </si>
  <si>
    <t>武雄市北方町大字志久2384-2</t>
  </si>
  <si>
    <t>0954-36-2069</t>
  </si>
  <si>
    <t>大町</t>
  </si>
  <si>
    <t>ｵｵﾏﾁ</t>
  </si>
  <si>
    <t>杵島郡大町町大字大町5427</t>
  </si>
  <si>
    <t>0952-82-3341</t>
  </si>
  <si>
    <t>江北</t>
  </si>
  <si>
    <t>ｺｳﾎｸ</t>
  </si>
  <si>
    <t>杵島郡江北町大字山口412</t>
  </si>
  <si>
    <t>0952-86-2241</t>
  </si>
  <si>
    <t>白石</t>
  </si>
  <si>
    <t>ｼﾛｲｼ</t>
  </si>
  <si>
    <t>杵島郡白石町大字遠ノ江143-1</t>
  </si>
  <si>
    <t>0952-84-2411</t>
  </si>
  <si>
    <t>福富</t>
  </si>
  <si>
    <t>ﾌｸﾄﾞﾐ</t>
  </si>
  <si>
    <t>杵島郡白石町大字福富3499</t>
  </si>
  <si>
    <t>0952-87-3531</t>
  </si>
  <si>
    <t>有明</t>
  </si>
  <si>
    <t>ｱﾘｱｹ</t>
  </si>
  <si>
    <t>杵島郡白石町大字坂田290-1</t>
  </si>
  <si>
    <t>0954-65-2127</t>
  </si>
  <si>
    <t>西部</t>
  </si>
  <si>
    <t>ｾｲﾌﾞ</t>
  </si>
  <si>
    <t>鹿島市大字納富分1435</t>
  </si>
  <si>
    <t>0954-62-1213</t>
  </si>
  <si>
    <t>塩田</t>
  </si>
  <si>
    <t>ｼｵﾀ</t>
  </si>
  <si>
    <t>嬉野市塩田町大字馬場下甲1801</t>
  </si>
  <si>
    <t>0954-66-2139</t>
  </si>
  <si>
    <t>嬉野</t>
  </si>
  <si>
    <t>ｳﾚｼﾉ</t>
  </si>
  <si>
    <t>嬉野市嬉野町大字下宿甲2786</t>
  </si>
  <si>
    <t>0954-43-0244</t>
  </si>
  <si>
    <t>東部</t>
  </si>
  <si>
    <t>ﾄｳﾌﾞ</t>
  </si>
  <si>
    <t>鹿島市浜町甲4020</t>
  </si>
  <si>
    <t>0954-63-5246</t>
  </si>
  <si>
    <t>多良</t>
  </si>
  <si>
    <t>ﾀﾗ</t>
  </si>
  <si>
    <t>藤津郡太良町大字多良1284</t>
  </si>
  <si>
    <t>0954-67-0222</t>
  </si>
  <si>
    <t>大野原</t>
  </si>
  <si>
    <t>ｵｵﾉﾊﾗ</t>
  </si>
  <si>
    <t>嬉野市嬉野町大字岩屋川内丙720</t>
  </si>
  <si>
    <t>0954-43-0807</t>
  </si>
  <si>
    <t>吉田</t>
  </si>
  <si>
    <t>ﾖｼﾀﾞ</t>
  </si>
  <si>
    <t>嬉野市嬉野町大字吉田丙3016</t>
  </si>
  <si>
    <t>0954-43-9321</t>
  </si>
  <si>
    <t>大浦</t>
  </si>
  <si>
    <t>ｵｵｳﾗ</t>
  </si>
  <si>
    <t>藤津郡太良町大字大浦丙1373</t>
  </si>
  <si>
    <t>0954-68-2029</t>
  </si>
  <si>
    <t>IJAC</t>
  </si>
  <si>
    <t>学校№を入力すると表示されます</t>
  </si>
  <si>
    <t>ア）メールを自動作成する場合（メールに詳しい方のみ使用した方が良い）</t>
  </si>
  <si>
    <t>イ）メールソフトを使って別途メールを作成する場合（推奨）</t>
  </si>
  <si>
    <t>※このﾃﾞｰﾀCSVﾌｧｲﾙとﾌﾟﾘﾝﾄｱｳﾄした申込書を必ず照合して下さい。</t>
  </si>
  <si>
    <t>中学校 （　監督　）</t>
  </si>
  <si>
    <t>鳥栖</t>
  </si>
  <si>
    <t>鳥栖市本町二丁目104-1</t>
  </si>
  <si>
    <t>田代</t>
  </si>
  <si>
    <t>高峰</t>
  </si>
  <si>
    <t>ｺｳﾎｳ</t>
  </si>
  <si>
    <t>海青</t>
  </si>
  <si>
    <t>ｶｲｾｲ</t>
  </si>
  <si>
    <t>監督携帯</t>
  </si>
  <si>
    <t>玄海</t>
  </si>
  <si>
    <t>ｹﾞﾝｶｲ</t>
  </si>
  <si>
    <t>0955-80-0234</t>
  </si>
  <si>
    <t>東松浦郡玄海町大字新田1809-6</t>
  </si>
  <si>
    <r>
      <t xml:space="preserve">平成２９年度 中学生クロスカントリー大会 </t>
    </r>
    <r>
      <rPr>
        <b/>
        <sz val="16"/>
        <rFont val="ＭＳ 明朝"/>
        <family val="1"/>
      </rPr>
      <t>参加申込書【学校別一覧表】</t>
    </r>
  </si>
  <si>
    <t>平成29年</t>
  </si>
  <si>
    <t>学校電話</t>
  </si>
  <si>
    <r>
      <t xml:space="preserve">緒方杯 </t>
    </r>
    <r>
      <rPr>
        <b/>
        <u val="single"/>
        <sz val="16"/>
        <color indexed="10"/>
        <rFont val="ＭＳ ゴシック"/>
        <family val="3"/>
      </rPr>
      <t xml:space="preserve">中学生クロスカントリー大会 </t>
    </r>
    <r>
      <rPr>
        <b/>
        <sz val="16"/>
        <color indexed="12"/>
        <rFont val="ＭＳ ゴシック"/>
        <family val="3"/>
      </rPr>
      <t>申込データ一覧表</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</si>
</sst>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quot;Yes&quot;;&quot;Yes&quot;;&quot;No&quot;"/>
    <numFmt numFmtId="196" formatCode="&quot;True&quot;;&quot;True&quot;;&quot;False&quot;"/>
    <numFmt numFmtId="197" formatCode="&quot;On&quot;;&quot;On&quot;;&quot;Off&quot;"/>
    <numFmt numFmtId="198" formatCode="[$€-2]\ #,##0.00_);[Red]\([$€-2]\ #,##0.00\)"/>
    <numFmt numFmtId="199" formatCode="mmm\-yyyy"/>
    <numFmt numFmtId="200" formatCode="m&quot;月&quot;d&quot;日&quot;;@"/>
    <numFmt numFmtId="201" formatCode="g\&amp;&quot;印&quot;"/>
    <numFmt numFmtId="202" formatCode="#0\ &quot;　人　　&quot;;;&quot;人　　&quot;"/>
    <numFmt numFmtId="203" formatCode="#0\ &quot;種目 &quot;;;&quot;種目 &quot;"/>
    <numFmt numFmtId="204" formatCode="#,##0&quot;　円&quot;;;&quot;円&quot;"/>
    <numFmt numFmtId="205" formatCode="General&quot;Ｒ&quot;"/>
    <numFmt numFmtId="206" formatCode="0_);[Red]\(0\)"/>
  </numFmts>
  <fonts count="66">
    <font>
      <sz val="12"/>
      <name val="ＭＳ 明朝"/>
      <family val="1"/>
    </font>
    <font>
      <sz val="11"/>
      <name val="ＭＳ ゴシック"/>
      <family val="3"/>
    </font>
    <font>
      <sz val="6"/>
      <name val="ＭＳ ゴシック"/>
      <family val="3"/>
    </font>
    <font>
      <sz val="6"/>
      <name val="ＭＳ 明朝"/>
      <family val="1"/>
    </font>
    <font>
      <u val="single"/>
      <sz val="11"/>
      <color indexed="12"/>
      <name val="ＭＳ 明朝"/>
      <family val="1"/>
    </font>
    <font>
      <sz val="11"/>
      <name val="ＭＳ 明朝"/>
      <family val="1"/>
    </font>
    <font>
      <u val="single"/>
      <sz val="11"/>
      <color indexed="36"/>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1"/>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name val="ＭＳ 明朝"/>
      <family val="1"/>
    </font>
    <font>
      <b/>
      <sz val="16"/>
      <color indexed="12"/>
      <name val="ＭＳ ゴシック"/>
      <family val="3"/>
    </font>
    <font>
      <b/>
      <u val="single"/>
      <sz val="16"/>
      <color indexed="10"/>
      <name val="ＭＳ ゴシック"/>
      <family val="3"/>
    </font>
    <font>
      <b/>
      <sz val="16"/>
      <color indexed="10"/>
      <name val="ＭＳ 明朝"/>
      <family val="1"/>
    </font>
    <font>
      <b/>
      <sz val="16"/>
      <name val="ＭＳ 明朝"/>
      <family val="1"/>
    </font>
    <font>
      <b/>
      <sz val="10.5"/>
      <name val="ＭＳ 明朝"/>
      <family val="1"/>
    </font>
    <font>
      <sz val="9"/>
      <name val="ＭＳ Ｐゴシック"/>
      <family val="3"/>
    </font>
    <font>
      <b/>
      <sz val="12"/>
      <name val="ＭＳ Ｐゴシック"/>
      <family val="3"/>
    </font>
    <font>
      <b/>
      <sz val="14"/>
      <name val="ＭＳ 明朝"/>
      <family val="1"/>
    </font>
    <font>
      <b/>
      <sz val="10"/>
      <name val="ＭＳ 明朝"/>
      <family val="1"/>
    </font>
    <font>
      <b/>
      <sz val="11"/>
      <name val="ＭＳ Ｐゴシック"/>
      <family val="3"/>
    </font>
    <font>
      <b/>
      <sz val="9"/>
      <name val="ＭＳ Ｐゴシック"/>
      <family val="3"/>
    </font>
    <font>
      <b/>
      <sz val="10"/>
      <name val="ＭＳ Ｐゴシック"/>
      <family val="3"/>
    </font>
    <font>
      <sz val="11"/>
      <color indexed="10"/>
      <name val="ＭＳ 明朝"/>
      <family val="1"/>
    </font>
    <font>
      <b/>
      <sz val="12"/>
      <name val="ＭＳ 明朝"/>
      <family val="1"/>
    </font>
    <font>
      <b/>
      <sz val="10.5"/>
      <color indexed="10"/>
      <name val="ＭＳ 明朝"/>
      <family val="1"/>
    </font>
    <font>
      <sz val="12"/>
      <color indexed="10"/>
      <name val="ＭＳ 明朝"/>
      <family val="1"/>
    </font>
    <font>
      <sz val="10"/>
      <color indexed="10"/>
      <name val="ＭＳ 明朝"/>
      <family val="1"/>
    </font>
    <font>
      <sz val="12"/>
      <color indexed="46"/>
      <name val="ＭＳ 明朝"/>
      <family val="1"/>
    </font>
    <font>
      <sz val="10"/>
      <color indexed="46"/>
      <name val="ＭＳ 明朝"/>
      <family val="1"/>
    </font>
    <font>
      <b/>
      <sz val="12"/>
      <color indexed="10"/>
      <name val="ＭＳ 明朝"/>
      <family val="1"/>
    </font>
    <font>
      <sz val="9"/>
      <color indexed="12"/>
      <name val="ＭＳ 明朝"/>
      <family val="1"/>
    </font>
    <font>
      <sz val="8"/>
      <color indexed="8"/>
      <name val="ＭＳ Ｐ明朝"/>
      <family val="1"/>
    </font>
    <font>
      <b/>
      <sz val="10.5"/>
      <color rgb="FFFF0000"/>
      <name val="ＭＳ 明朝"/>
      <family val="1"/>
    </font>
    <font>
      <sz val="11"/>
      <color rgb="FFFF0000"/>
      <name val="ＭＳ 明朝"/>
      <family val="1"/>
    </font>
    <font>
      <sz val="12"/>
      <color rgb="FFFF0000"/>
      <name val="ＭＳ 明朝"/>
      <family val="1"/>
    </font>
    <font>
      <sz val="10"/>
      <color rgb="FFFF0000"/>
      <name val="ＭＳ 明朝"/>
      <family val="1"/>
    </font>
    <font>
      <sz val="12"/>
      <color theme="7" tint="0.5999900102615356"/>
      <name val="ＭＳ 明朝"/>
      <family val="1"/>
    </font>
    <font>
      <sz val="10"/>
      <color theme="7" tint="0.5999900102615356"/>
      <name val="ＭＳ 明朝"/>
      <family val="1"/>
    </font>
    <font>
      <b/>
      <sz val="16"/>
      <color rgb="FFFF0000"/>
      <name val="ＭＳ 明朝"/>
      <family val="1"/>
    </font>
    <font>
      <b/>
      <sz val="12"/>
      <color rgb="FFFF0000"/>
      <name val="ＭＳ 明朝"/>
      <family val="1"/>
    </font>
    <font>
      <sz val="9"/>
      <color rgb="FF0000FF"/>
      <name val="ＭＳ 明朝"/>
      <family val="1"/>
    </font>
    <font>
      <b/>
      <sz val="8"/>
      <name val="ＭＳ 明朝"/>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66FFFF"/>
        <bgColor indexed="64"/>
      </patternFill>
    </fill>
    <fill>
      <patternFill patternType="solid">
        <fgColor rgb="FFFFCCFF"/>
        <bgColor indexed="64"/>
      </patternFill>
    </fill>
    <fill>
      <patternFill patternType="solid">
        <fgColor theme="0" tint="-0.3499799966812134"/>
        <bgColor indexed="64"/>
      </patternFill>
    </fill>
    <fill>
      <patternFill patternType="solid">
        <fgColor theme="7" tint="0.5999900102615356"/>
        <bgColor indexed="64"/>
      </patternFill>
    </fill>
    <fill>
      <patternFill patternType="solid">
        <fgColor theme="0" tint="-0.4999699890613556"/>
        <bgColor indexed="64"/>
      </patternFill>
    </fill>
    <fill>
      <patternFill patternType="solid">
        <fgColor theme="0"/>
        <bgColor indexed="64"/>
      </patternFill>
    </fill>
    <fill>
      <patternFill patternType="solid">
        <fgColor rgb="FFCCFFFF"/>
        <bgColor indexed="64"/>
      </patternFill>
    </fill>
    <fill>
      <patternFill patternType="solid">
        <fgColor rgb="FF0066FF"/>
        <bgColor indexed="64"/>
      </patternFill>
    </fill>
    <fill>
      <patternFill patternType="solid">
        <fgColor theme="9" tint="-0.24997000396251678"/>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thin"/>
      <top style="thin"/>
      <bottom style="hair"/>
    </border>
    <border>
      <left style="hair"/>
      <right style="thin"/>
      <top style="hair"/>
      <bottom style="thin"/>
    </border>
    <border>
      <left style="hair"/>
      <right style="hair"/>
      <top style="hair"/>
      <bottom style="thin"/>
    </border>
    <border>
      <left style="hair"/>
      <right style="hair"/>
      <top>
        <color indexed="63"/>
      </top>
      <bottom style="hair"/>
    </border>
    <border>
      <left style="hair"/>
      <right style="thin"/>
      <top style="hair"/>
      <bottom style="hair"/>
    </border>
    <border>
      <left style="thin"/>
      <right style="hair"/>
      <top style="thin"/>
      <bottom style="hair"/>
    </border>
    <border>
      <left style="thin"/>
      <right style="hair"/>
      <top style="hair"/>
      <bottom style="hair"/>
    </border>
    <border>
      <left style="hair"/>
      <right style="thin"/>
      <top>
        <color indexed="63"/>
      </top>
      <bottom style="hair"/>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style="hair"/>
      <right>
        <color indexed="63"/>
      </right>
      <top>
        <color indexed="63"/>
      </top>
      <bottom style="thin"/>
    </border>
    <border>
      <left style="hair"/>
      <right style="hair"/>
      <top style="hair"/>
      <bottom>
        <color indexed="63"/>
      </bottom>
    </border>
    <border>
      <left style="thin"/>
      <right style="hair"/>
      <top>
        <color indexed="63"/>
      </top>
      <bottom style="thin"/>
    </border>
    <border>
      <left style="hair"/>
      <right style="thin"/>
      <top>
        <color indexed="63"/>
      </top>
      <bottom style="thin"/>
    </border>
    <border>
      <left>
        <color indexed="63"/>
      </left>
      <right>
        <color indexed="63"/>
      </right>
      <top style="thin"/>
      <bottom style="hair"/>
    </border>
    <border>
      <left>
        <color indexed="63"/>
      </left>
      <right>
        <color indexed="63"/>
      </right>
      <top style="hair"/>
      <bottom style="thin"/>
    </border>
    <border>
      <left style="thin"/>
      <right style="hair"/>
      <top style="hair"/>
      <bottom style="thin"/>
    </border>
    <border>
      <left>
        <color indexed="63"/>
      </left>
      <right style="hair"/>
      <top style="thin"/>
      <bottom style="hair"/>
    </border>
    <border>
      <left>
        <color indexed="63"/>
      </left>
      <right style="hair"/>
      <top style="hair"/>
      <bottom style="thin"/>
    </border>
    <border>
      <left style="hair"/>
      <right style="thin"/>
      <top style="hair"/>
      <bottom>
        <color indexed="63"/>
      </bottom>
    </border>
    <border>
      <left style="thin"/>
      <right style="hair"/>
      <top style="hair"/>
      <bottom>
        <color indexed="63"/>
      </bottom>
    </border>
    <border>
      <left style="thin"/>
      <right style="hair"/>
      <top>
        <color indexed="63"/>
      </top>
      <bottom style="hair"/>
    </border>
    <border>
      <left style="thin"/>
      <right style="hair"/>
      <top style="thin"/>
      <bottom style="thin"/>
    </border>
    <border>
      <left style="hair"/>
      <right style="thin"/>
      <top style="thin"/>
      <bottom style="thin"/>
    </border>
    <border>
      <left style="thin"/>
      <right style="hair"/>
      <top>
        <color indexed="63"/>
      </top>
      <bottom>
        <color indexed="63"/>
      </bottom>
    </border>
    <border>
      <left style="hair"/>
      <right style="thin"/>
      <top>
        <color indexed="63"/>
      </top>
      <bottom>
        <color indexed="63"/>
      </bottom>
    </border>
    <border>
      <left style="thin"/>
      <right style="thin"/>
      <top style="thin"/>
      <bottom style="hair"/>
    </border>
    <border>
      <left style="thin"/>
      <right style="thin"/>
      <top style="hair"/>
      <bottom style="thin"/>
    </border>
    <border>
      <left style="hair"/>
      <right>
        <color indexed="63"/>
      </right>
      <top style="hair"/>
      <bottom style="thin"/>
    </border>
    <border>
      <left style="hair"/>
      <right>
        <color indexed="63"/>
      </right>
      <top style="thin"/>
      <bottom style="hair"/>
    </border>
    <border>
      <left style="thin"/>
      <right style="thin"/>
      <top style="thin"/>
      <bottom>
        <color indexed="63"/>
      </bottom>
    </border>
    <border>
      <left style="hair"/>
      <right>
        <color indexed="63"/>
      </right>
      <top style="hair"/>
      <bottom>
        <color indexed="63"/>
      </bottom>
    </border>
    <border>
      <left style="thin"/>
      <right style="thin"/>
      <top>
        <color indexed="63"/>
      </top>
      <bottom>
        <color indexed="63"/>
      </bottom>
    </border>
    <border>
      <left style="hair"/>
      <right style="hair"/>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style="hair"/>
      <right style="hair"/>
      <top>
        <color indexed="63"/>
      </top>
      <bottom style="thin"/>
    </border>
    <border>
      <left style="hair"/>
      <right style="hair"/>
      <top style="hair"/>
      <bottom style="hair"/>
    </border>
    <border>
      <left>
        <color indexed="63"/>
      </left>
      <right style="hair"/>
      <top>
        <color indexed="63"/>
      </top>
      <bottom style="hair"/>
    </border>
    <border>
      <left>
        <color indexed="63"/>
      </left>
      <right style="hair"/>
      <top style="hair"/>
      <bottom>
        <color indexed="63"/>
      </bottom>
    </border>
  </borders>
  <cellStyleXfs count="65">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1" fillId="7" borderId="4" applyNumberFormat="0" applyAlignment="0" applyProtection="0"/>
    <xf numFmtId="0" fontId="20" fillId="0" borderId="0" applyNumberFormat="0" applyFill="0" applyBorder="0" applyAlignment="0" applyProtection="0"/>
    <xf numFmtId="0" fontId="5" fillId="0" borderId="0" applyNumberFormat="0" applyFont="0" applyFill="0" applyBorder="0" applyProtection="0">
      <alignment vertical="center"/>
    </xf>
    <xf numFmtId="0" fontId="6" fillId="0" borderId="0" applyNumberFormat="0" applyFill="0" applyBorder="0" applyAlignment="0" applyProtection="0"/>
    <xf numFmtId="0" fontId="32" fillId="4" borderId="0" applyNumberFormat="0" applyBorder="0" applyAlignment="0" applyProtection="0"/>
  </cellStyleXfs>
  <cellXfs count="257">
    <xf numFmtId="0" fontId="0" fillId="0" borderId="0" xfId="0" applyAlignment="1">
      <alignment vertical="center"/>
    </xf>
    <xf numFmtId="0" fontId="0" fillId="0" borderId="0" xfId="0" applyAlignment="1">
      <alignment vertical="center"/>
    </xf>
    <xf numFmtId="0" fontId="0" fillId="24" borderId="10" xfId="0" applyFill="1" applyBorder="1" applyAlignment="1" applyProtection="1">
      <alignment horizontal="center" vertical="center"/>
      <protection locked="0"/>
    </xf>
    <xf numFmtId="0" fontId="5" fillId="0" borderId="0" xfId="62">
      <alignment vertical="center"/>
    </xf>
    <xf numFmtId="0" fontId="1" fillId="0" borderId="0" xfId="62" applyFont="1">
      <alignment vertical="center"/>
    </xf>
    <xf numFmtId="0" fontId="7" fillId="0" borderId="0" xfId="62" applyFont="1">
      <alignment vertical="center"/>
    </xf>
    <xf numFmtId="0" fontId="8" fillId="0" borderId="0" xfId="62" applyFont="1">
      <alignment vertical="center"/>
    </xf>
    <xf numFmtId="0" fontId="9" fillId="0" borderId="0" xfId="62" applyFont="1">
      <alignment vertical="center"/>
    </xf>
    <xf numFmtId="0" fontId="10" fillId="0" borderId="0" xfId="62" applyFont="1">
      <alignment vertical="center"/>
    </xf>
    <xf numFmtId="0" fontId="5" fillId="0" borderId="0" xfId="62" applyFont="1">
      <alignment vertical="center"/>
    </xf>
    <xf numFmtId="0" fontId="12" fillId="0" borderId="0" xfId="62" applyFont="1">
      <alignment vertical="center"/>
    </xf>
    <xf numFmtId="0" fontId="5" fillId="25" borderId="0" xfId="62" applyFill="1">
      <alignment vertical="center"/>
    </xf>
    <xf numFmtId="0" fontId="9" fillId="25" borderId="0" xfId="62" applyFont="1" applyFill="1">
      <alignment vertical="center"/>
    </xf>
    <xf numFmtId="0" fontId="8" fillId="25" borderId="0" xfId="62" applyFont="1" applyFill="1">
      <alignment vertical="center"/>
    </xf>
    <xf numFmtId="0" fontId="5" fillId="21" borderId="0" xfId="62" applyFill="1">
      <alignment vertical="center"/>
    </xf>
    <xf numFmtId="0" fontId="8" fillId="21" borderId="0" xfId="62" applyFont="1" applyFill="1">
      <alignment vertical="center"/>
    </xf>
    <xf numFmtId="0" fontId="13" fillId="21" borderId="0" xfId="62" applyFont="1" applyFill="1">
      <alignment vertical="center"/>
    </xf>
    <xf numFmtId="0" fontId="14" fillId="21" borderId="0" xfId="62" applyFont="1" applyFill="1">
      <alignment vertical="center"/>
    </xf>
    <xf numFmtId="0" fontId="4" fillId="0" borderId="0" xfId="43" applyAlignment="1" applyProtection="1">
      <alignment vertical="center"/>
      <protection/>
    </xf>
    <xf numFmtId="0" fontId="11" fillId="21" borderId="0" xfId="62" applyFont="1" applyFill="1">
      <alignment vertical="center"/>
    </xf>
    <xf numFmtId="0" fontId="0" fillId="0" borderId="11" xfId="0" applyFill="1" applyBorder="1" applyAlignment="1" applyProtection="1">
      <alignment horizontal="center" vertical="center"/>
      <protection/>
    </xf>
    <xf numFmtId="178" fontId="0" fillId="0" borderId="12" xfId="0" applyNumberFormat="1" applyFill="1" applyBorder="1" applyAlignment="1" applyProtection="1">
      <alignment vertical="center"/>
      <protection/>
    </xf>
    <xf numFmtId="0" fontId="20" fillId="0" borderId="0" xfId="61" applyAlignment="1">
      <alignment/>
    </xf>
    <xf numFmtId="0" fontId="20" fillId="0" borderId="0" xfId="61" applyFont="1" applyAlignment="1">
      <alignment/>
    </xf>
    <xf numFmtId="0" fontId="14" fillId="21" borderId="0" xfId="0" applyFont="1" applyFill="1" applyAlignment="1">
      <alignment vertical="center"/>
    </xf>
    <xf numFmtId="0" fontId="5" fillId="0" borderId="0" xfId="62" applyFont="1" applyBorder="1">
      <alignment vertical="center"/>
    </xf>
    <xf numFmtId="56" fontId="0" fillId="0" borderId="0" xfId="0" applyNumberFormat="1" applyAlignment="1">
      <alignment vertical="center"/>
    </xf>
    <xf numFmtId="0" fontId="0" fillId="24" borderId="13" xfId="0" applyFill="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56" fillId="0" borderId="0" xfId="61" applyFont="1" applyAlignment="1">
      <alignment horizontal="center"/>
    </xf>
    <xf numFmtId="0" fontId="38" fillId="0" borderId="0" xfId="61" applyFont="1" applyAlignment="1">
      <alignment horizontal="center"/>
    </xf>
    <xf numFmtId="0" fontId="38" fillId="26" borderId="0" xfId="61" applyFont="1" applyFill="1" applyAlignment="1">
      <alignment horizontal="center" vertical="center"/>
    </xf>
    <xf numFmtId="0" fontId="20" fillId="26" borderId="0" xfId="61" applyFill="1" applyAlignment="1">
      <alignment vertical="center"/>
    </xf>
    <xf numFmtId="0" fontId="20" fillId="0" borderId="0" xfId="61" applyAlignment="1">
      <alignment vertical="center"/>
    </xf>
    <xf numFmtId="0" fontId="56" fillId="27" borderId="0" xfId="61" applyFont="1" applyFill="1" applyAlignment="1">
      <alignment horizontal="center" vertical="center"/>
    </xf>
    <xf numFmtId="0" fontId="20" fillId="27" borderId="0" xfId="61" applyFill="1" applyAlignment="1">
      <alignment vertical="center"/>
    </xf>
    <xf numFmtId="0" fontId="20" fillId="28" borderId="0" xfId="61" applyFill="1" applyAlignment="1">
      <alignment vertical="center"/>
    </xf>
    <xf numFmtId="0" fontId="20" fillId="28" borderId="0" xfId="61" applyFill="1" applyAlignment="1">
      <alignment/>
    </xf>
    <xf numFmtId="0" fontId="5" fillId="0" borderId="10" xfId="0" applyFont="1" applyBorder="1" applyAlignment="1">
      <alignment horizontal="center" vertical="center"/>
    </xf>
    <xf numFmtId="203" fontId="5" fillId="0" borderId="13" xfId="0" applyNumberFormat="1" applyFont="1" applyBorder="1" applyAlignment="1">
      <alignment horizontal="right" vertical="center"/>
    </xf>
    <xf numFmtId="0" fontId="34" fillId="0" borderId="0" xfId="62" applyFont="1">
      <alignment vertical="center"/>
    </xf>
    <xf numFmtId="0" fontId="37" fillId="0" borderId="0" xfId="0" applyFont="1" applyBorder="1" applyAlignment="1">
      <alignment horizontal="center" vertical="center" shrinkToFit="1"/>
    </xf>
    <xf numFmtId="0" fontId="5" fillId="24" borderId="10" xfId="0" applyFont="1" applyFill="1" applyBorder="1" applyAlignment="1" applyProtection="1">
      <alignment horizontal="center" vertical="center"/>
      <protection locked="0"/>
    </xf>
    <xf numFmtId="178" fontId="5" fillId="24" borderId="13" xfId="0" applyNumberFormat="1" applyFont="1" applyFill="1" applyBorder="1" applyAlignment="1" applyProtection="1">
      <alignment vertical="center"/>
      <protection locked="0"/>
    </xf>
    <xf numFmtId="0" fontId="46" fillId="24" borderId="1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178" fontId="0" fillId="0" borderId="0" xfId="0" applyNumberFormat="1" applyFill="1" applyBorder="1" applyAlignment="1" applyProtection="1">
      <alignment vertical="center"/>
      <protection/>
    </xf>
    <xf numFmtId="0" fontId="5" fillId="0" borderId="0" xfId="0" applyFont="1" applyFill="1" applyBorder="1" applyAlignment="1">
      <alignment horizontal="center" vertical="center"/>
    </xf>
    <xf numFmtId="192" fontId="0" fillId="0" borderId="0" xfId="0" applyNumberFormat="1" applyFont="1" applyFill="1" applyBorder="1" applyAlignment="1" applyProtection="1">
      <alignment vertical="center"/>
      <protection locked="0"/>
    </xf>
    <xf numFmtId="0" fontId="57" fillId="0" borderId="0" xfId="0" applyFont="1" applyFill="1" applyBorder="1" applyAlignment="1">
      <alignment horizontal="center" vertical="center"/>
    </xf>
    <xf numFmtId="192" fontId="58" fillId="0" borderId="0" xfId="0" applyNumberFormat="1" applyFont="1" applyFill="1" applyBorder="1" applyAlignment="1" applyProtection="1">
      <alignment vertical="center"/>
      <protection locked="0"/>
    </xf>
    <xf numFmtId="0" fontId="0" fillId="0" borderId="0" xfId="0" applyFill="1" applyAlignment="1">
      <alignment vertical="center"/>
    </xf>
    <xf numFmtId="0" fontId="5" fillId="0" borderId="0" xfId="0" applyFont="1" applyAlignment="1">
      <alignment vertical="center"/>
    </xf>
    <xf numFmtId="192" fontId="0" fillId="0" borderId="11" xfId="0" applyNumberFormat="1" applyFont="1" applyFill="1" applyBorder="1" applyAlignment="1" applyProtection="1">
      <alignment vertical="center"/>
      <protection locked="0"/>
    </xf>
    <xf numFmtId="192" fontId="0" fillId="0" borderId="15" xfId="0" applyNumberFormat="1" applyFont="1" applyFill="1" applyBorder="1" applyAlignment="1" applyProtection="1">
      <alignment vertical="center"/>
      <protection locked="0"/>
    </xf>
    <xf numFmtId="192" fontId="58" fillId="0" borderId="15" xfId="0" applyNumberFormat="1" applyFont="1" applyFill="1" applyBorder="1" applyAlignment="1" applyProtection="1">
      <alignment vertical="center"/>
      <protection locked="0"/>
    </xf>
    <xf numFmtId="192" fontId="58" fillId="0" borderId="12" xfId="0" applyNumberFormat="1" applyFont="1" applyFill="1" applyBorder="1" applyAlignment="1" applyProtection="1">
      <alignment vertical="center"/>
      <protection locked="0"/>
    </xf>
    <xf numFmtId="0" fontId="33" fillId="0" borderId="16" xfId="0" applyFont="1" applyFill="1" applyBorder="1" applyAlignment="1" applyProtection="1">
      <alignment horizontal="center" vertical="center" shrinkToFit="1"/>
      <protection locked="0"/>
    </xf>
    <xf numFmtId="0" fontId="33" fillId="0" borderId="17" xfId="0" applyFont="1" applyFill="1" applyBorder="1" applyAlignment="1" applyProtection="1">
      <alignment horizontal="center" vertical="center" shrinkToFit="1"/>
      <protection locked="0"/>
    </xf>
    <xf numFmtId="0" fontId="59" fillId="0" borderId="17" xfId="0" applyFont="1" applyFill="1" applyBorder="1" applyAlignment="1" applyProtection="1">
      <alignment horizontal="center" vertical="center" shrinkToFit="1"/>
      <protection locked="0"/>
    </xf>
    <xf numFmtId="192" fontId="0" fillId="0" borderId="18" xfId="0" applyNumberFormat="1" applyFont="1" applyFill="1" applyBorder="1" applyAlignment="1" applyProtection="1">
      <alignment vertical="center"/>
      <protection locked="0"/>
    </xf>
    <xf numFmtId="0" fontId="33" fillId="0" borderId="19" xfId="0" applyFont="1" applyBorder="1" applyAlignment="1">
      <alignment horizontal="center" vertical="center" wrapText="1"/>
    </xf>
    <xf numFmtId="0" fontId="33" fillId="0" borderId="10" xfId="0" applyFont="1" applyBorder="1" applyAlignment="1">
      <alignment horizontal="center" vertical="center"/>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5" fillId="0" borderId="0" xfId="0" applyFont="1" applyBorder="1" applyAlignment="1">
      <alignment vertical="center"/>
    </xf>
    <xf numFmtId="0" fontId="5" fillId="0" borderId="26" xfId="0" applyFont="1" applyFill="1" applyBorder="1" applyAlignment="1" applyProtection="1">
      <alignment horizontal="center" vertical="center"/>
      <protection locked="0"/>
    </xf>
    <xf numFmtId="178" fontId="5" fillId="0" borderId="27" xfId="0" applyNumberFormat="1" applyFont="1" applyFill="1" applyBorder="1" applyAlignment="1" applyProtection="1">
      <alignment vertical="center"/>
      <protection locked="0"/>
    </xf>
    <xf numFmtId="0" fontId="0" fillId="0" borderId="0" xfId="0" applyFont="1" applyAlignment="1">
      <alignment horizontal="right" vertical="center"/>
    </xf>
    <xf numFmtId="206" fontId="0" fillId="0" borderId="0" xfId="0" applyNumberFormat="1" applyFont="1" applyAlignment="1">
      <alignment horizontal="right" vertical="center"/>
    </xf>
    <xf numFmtId="178" fontId="33" fillId="0" borderId="17" xfId="0" applyNumberFormat="1" applyFont="1" applyFill="1" applyBorder="1" applyAlignment="1" applyProtection="1">
      <alignment horizontal="center" vertical="center" shrinkToFit="1"/>
      <protection locked="0"/>
    </xf>
    <xf numFmtId="178" fontId="59" fillId="0" borderId="17" xfId="0" applyNumberFormat="1" applyFont="1" applyFill="1" applyBorder="1" applyAlignment="1" applyProtection="1">
      <alignment horizontal="center" vertical="center" shrinkToFit="1"/>
      <protection locked="0"/>
    </xf>
    <xf numFmtId="178" fontId="59" fillId="0" borderId="28" xfId="0" applyNumberFormat="1" applyFont="1" applyFill="1" applyBorder="1" applyAlignment="1" applyProtection="1">
      <alignment horizontal="center" vertical="center" shrinkToFit="1"/>
      <protection locked="0"/>
    </xf>
    <xf numFmtId="0" fontId="0" fillId="0" borderId="29" xfId="0" applyFont="1" applyBorder="1" applyAlignment="1">
      <alignment horizontal="center" vertical="center"/>
    </xf>
    <xf numFmtId="0" fontId="0" fillId="0" borderId="30" xfId="0" applyFont="1" applyBorder="1" applyAlignment="1">
      <alignment horizontal="center" vertical="center"/>
    </xf>
    <xf numFmtId="192" fontId="0" fillId="0" borderId="31" xfId="0" applyNumberFormat="1" applyFont="1" applyFill="1" applyBorder="1" applyAlignment="1" applyProtection="1">
      <alignment vertical="center"/>
      <protection locked="0"/>
    </xf>
    <xf numFmtId="178" fontId="33" fillId="0" borderId="16" xfId="0" applyNumberFormat="1" applyFont="1" applyFill="1" applyBorder="1" applyAlignment="1" applyProtection="1">
      <alignment horizontal="center" vertical="center" shrinkToFit="1"/>
      <protection locked="0"/>
    </xf>
    <xf numFmtId="205" fontId="33" fillId="0" borderId="17" xfId="0" applyNumberFormat="1" applyFont="1" applyFill="1" applyBorder="1" applyAlignment="1" applyProtection="1">
      <alignment horizontal="center" vertical="center" shrinkToFit="1"/>
      <protection locked="0"/>
    </xf>
    <xf numFmtId="0" fontId="33" fillId="0" borderId="32" xfId="0" applyFont="1" applyFill="1" applyBorder="1" applyAlignment="1" applyProtection="1">
      <alignment horizontal="center" vertical="center" shrinkToFit="1"/>
      <protection locked="0"/>
    </xf>
    <xf numFmtId="0" fontId="33" fillId="0" borderId="33" xfId="0" applyFont="1" applyFill="1" applyBorder="1" applyAlignment="1" applyProtection="1">
      <alignment horizontal="center" vertical="center" shrinkToFit="1"/>
      <protection locked="0"/>
    </xf>
    <xf numFmtId="178" fontId="33" fillId="0" borderId="34" xfId="0" applyNumberFormat="1" applyFont="1" applyFill="1" applyBorder="1" applyAlignment="1" applyProtection="1">
      <alignment horizontal="center" vertical="center" shrinkToFit="1"/>
      <protection locked="0"/>
    </xf>
    <xf numFmtId="192" fontId="0" fillId="0" borderId="35" xfId="0" applyNumberFormat="1" applyFont="1" applyFill="1" applyBorder="1" applyAlignment="1" applyProtection="1">
      <alignment vertical="center"/>
      <protection locked="0"/>
    </xf>
    <xf numFmtId="178" fontId="33" fillId="0" borderId="36" xfId="0" applyNumberFormat="1" applyFont="1" applyFill="1" applyBorder="1" applyAlignment="1" applyProtection="1">
      <alignment horizontal="center" vertical="center" shrinkToFit="1"/>
      <protection locked="0"/>
    </xf>
    <xf numFmtId="192" fontId="0" fillId="0" borderId="37" xfId="0" applyNumberFormat="1" applyFont="1" applyFill="1" applyBorder="1" applyAlignment="1" applyProtection="1">
      <alignment vertical="center"/>
      <protection locked="0"/>
    </xf>
    <xf numFmtId="192" fontId="60" fillId="29" borderId="15" xfId="0" applyNumberFormat="1" applyFont="1" applyFill="1" applyBorder="1" applyAlignment="1" applyProtection="1">
      <alignment vertical="center"/>
      <protection locked="0"/>
    </xf>
    <xf numFmtId="0" fontId="61" fillId="29" borderId="38" xfId="0" applyFont="1" applyFill="1" applyBorder="1" applyAlignment="1" applyProtection="1">
      <alignment horizontal="center" vertical="center"/>
      <protection locked="0"/>
    </xf>
    <xf numFmtId="178" fontId="61" fillId="29" borderId="39" xfId="0" applyNumberFormat="1" applyFont="1" applyFill="1" applyBorder="1" applyAlignment="1" applyProtection="1">
      <alignment vertical="center"/>
      <protection locked="0"/>
    </xf>
    <xf numFmtId="178" fontId="46" fillId="29" borderId="40" xfId="0" applyNumberFormat="1" applyFont="1" applyFill="1" applyBorder="1" applyAlignment="1" applyProtection="1">
      <alignment vertical="center"/>
      <protection locked="0"/>
    </xf>
    <xf numFmtId="192" fontId="0" fillId="29" borderId="12" xfId="0" applyNumberFormat="1" applyFont="1" applyFill="1" applyBorder="1" applyAlignment="1" applyProtection="1">
      <alignment vertical="center"/>
      <protection locked="0"/>
    </xf>
    <xf numFmtId="178" fontId="33" fillId="29" borderId="39" xfId="0" applyNumberFormat="1" applyFont="1" applyFill="1" applyBorder="1" applyAlignment="1" applyProtection="1">
      <alignment vertical="center"/>
      <protection locked="0"/>
    </xf>
    <xf numFmtId="0" fontId="61" fillId="29" borderId="41" xfId="0" applyFont="1" applyFill="1" applyBorder="1" applyAlignment="1">
      <alignment horizontal="center" vertical="center"/>
    </xf>
    <xf numFmtId="0" fontId="61" fillId="29" borderId="16" xfId="0" applyFont="1" applyFill="1" applyBorder="1" applyAlignment="1">
      <alignment horizontal="center" vertical="center"/>
    </xf>
    <xf numFmtId="0" fontId="61" fillId="29" borderId="11" xfId="0" applyFont="1" applyFill="1" applyBorder="1" applyAlignment="1">
      <alignment horizontal="center" vertical="center"/>
    </xf>
    <xf numFmtId="0" fontId="61" fillId="29" borderId="42" xfId="0" applyFont="1" applyFill="1" applyBorder="1" applyAlignment="1">
      <alignment vertical="center"/>
    </xf>
    <xf numFmtId="0" fontId="61" fillId="29" borderId="43" xfId="0" applyFont="1" applyFill="1" applyBorder="1" applyAlignment="1">
      <alignment horizontal="center" vertical="center"/>
    </xf>
    <xf numFmtId="0" fontId="61" fillId="29" borderId="17" xfId="0" applyFont="1" applyFill="1" applyBorder="1" applyAlignment="1">
      <alignment horizontal="center" vertical="center"/>
    </xf>
    <xf numFmtId="0" fontId="61" fillId="29" borderId="15" xfId="0" applyFont="1" applyFill="1" applyBorder="1" applyAlignment="1">
      <alignment horizontal="center" vertical="center"/>
    </xf>
    <xf numFmtId="0" fontId="61" fillId="29" borderId="44" xfId="0" applyFont="1" applyFill="1" applyBorder="1" applyAlignment="1">
      <alignment vertical="center"/>
    </xf>
    <xf numFmtId="0" fontId="5" fillId="29" borderId="41" xfId="0" applyFont="1" applyFill="1" applyBorder="1" applyAlignment="1" applyProtection="1">
      <alignment horizontal="center" vertical="center"/>
      <protection locked="0"/>
    </xf>
    <xf numFmtId="0" fontId="5" fillId="29" borderId="38" xfId="0" applyFont="1" applyFill="1" applyBorder="1" applyAlignment="1" applyProtection="1">
      <alignment horizontal="center" vertical="center"/>
      <protection locked="0"/>
    </xf>
    <xf numFmtId="178" fontId="5" fillId="29" borderId="40" xfId="0" applyNumberFormat="1" applyFont="1" applyFill="1" applyBorder="1" applyAlignment="1" applyProtection="1">
      <alignment vertical="center"/>
      <protection locked="0"/>
    </xf>
    <xf numFmtId="178" fontId="5" fillId="29" borderId="39" xfId="0" applyNumberFormat="1" applyFont="1" applyFill="1" applyBorder="1" applyAlignment="1" applyProtection="1">
      <alignment vertical="center"/>
      <protection locked="0"/>
    </xf>
    <xf numFmtId="0" fontId="5" fillId="29" borderId="10" xfId="0" applyFont="1" applyFill="1" applyBorder="1" applyAlignment="1" applyProtection="1">
      <alignment horizontal="center" vertical="center"/>
      <protection locked="0"/>
    </xf>
    <xf numFmtId="0" fontId="46" fillId="29" borderId="41" xfId="0" applyFont="1" applyFill="1" applyBorder="1" applyAlignment="1" applyProtection="1">
      <alignment horizontal="center" vertical="center"/>
      <protection locked="0"/>
    </xf>
    <xf numFmtId="178" fontId="5" fillId="29" borderId="13" xfId="0" applyNumberFormat="1" applyFont="1" applyFill="1" applyBorder="1" applyAlignment="1" applyProtection="1">
      <alignment vertical="center"/>
      <protection locked="0"/>
    </xf>
    <xf numFmtId="0" fontId="56" fillId="0" borderId="0" xfId="61" applyFont="1" applyFill="1" applyAlignment="1">
      <alignment horizontal="center"/>
    </xf>
    <xf numFmtId="0" fontId="20" fillId="0" borderId="0" xfId="61" applyFill="1" applyAlignment="1">
      <alignment/>
    </xf>
    <xf numFmtId="0" fontId="38" fillId="0" borderId="0" xfId="61" applyFont="1" applyFill="1" applyAlignment="1">
      <alignment horizontal="center"/>
    </xf>
    <xf numFmtId="0" fontId="0" fillId="29" borderId="17" xfId="0" applyFont="1" applyFill="1" applyBorder="1" applyAlignment="1" applyProtection="1">
      <alignment horizontal="center" vertical="center"/>
      <protection locked="0"/>
    </xf>
    <xf numFmtId="178" fontId="0" fillId="29" borderId="17" xfId="0" applyNumberFormat="1" applyFont="1" applyFill="1" applyBorder="1" applyAlignment="1" applyProtection="1">
      <alignment vertical="center"/>
      <protection locked="0"/>
    </xf>
    <xf numFmtId="178" fontId="46" fillId="24" borderId="13" xfId="0" applyNumberFormat="1" applyFont="1" applyFill="1" applyBorder="1" applyAlignment="1" applyProtection="1">
      <alignment vertical="center"/>
      <protection locked="0"/>
    </xf>
    <xf numFmtId="0" fontId="5" fillId="0" borderId="45" xfId="0" applyNumberFormat="1" applyFont="1" applyBorder="1" applyAlignment="1">
      <alignment horizontal="center" vertical="center" shrinkToFit="1"/>
    </xf>
    <xf numFmtId="0" fontId="0" fillId="0" borderId="29" xfId="0" applyNumberFormat="1" applyBorder="1" applyAlignment="1">
      <alignment horizontal="center" vertical="center" shrinkToFit="1"/>
    </xf>
    <xf numFmtId="0" fontId="62" fillId="24" borderId="46" xfId="0" applyNumberFormat="1" applyFont="1" applyFill="1" applyBorder="1" applyAlignment="1" applyProtection="1">
      <alignment horizontal="center" vertical="center" shrinkToFit="1"/>
      <protection locked="0"/>
    </xf>
    <xf numFmtId="0" fontId="0" fillId="0" borderId="47" xfId="0" applyNumberFormat="1" applyBorder="1" applyAlignment="1">
      <alignment horizontal="center" vertical="center" shrinkToFit="1"/>
    </xf>
    <xf numFmtId="0" fontId="41" fillId="30" borderId="0" xfId="61" applyFont="1" applyFill="1" applyAlignment="1">
      <alignment horizontal="center" vertical="center"/>
    </xf>
    <xf numFmtId="0" fontId="47" fillId="0" borderId="48" xfId="0" applyFont="1" applyFill="1" applyBorder="1" applyAlignment="1">
      <alignment horizontal="center" shrinkToFit="1"/>
    </xf>
    <xf numFmtId="0" fontId="47" fillId="0" borderId="48" xfId="0" applyFont="1" applyFill="1" applyBorder="1" applyAlignment="1">
      <alignment shrinkToFit="1"/>
    </xf>
    <xf numFmtId="0" fontId="0" fillId="0" borderId="48" xfId="0" applyFont="1" applyFill="1" applyBorder="1" applyAlignment="1">
      <alignment shrinkToFit="1"/>
    </xf>
    <xf numFmtId="0" fontId="0" fillId="0" borderId="49" xfId="0" applyFont="1" applyFill="1" applyBorder="1" applyAlignment="1">
      <alignment shrinkToFit="1"/>
    </xf>
    <xf numFmtId="0" fontId="20" fillId="30" borderId="0" xfId="61" applyFill="1" applyAlignment="1">
      <alignment vertical="center"/>
    </xf>
    <xf numFmtId="0" fontId="47" fillId="0" borderId="50" xfId="0" applyFont="1" applyFill="1" applyBorder="1" applyAlignment="1">
      <alignment horizontal="center" shrinkToFit="1"/>
    </xf>
    <xf numFmtId="0" fontId="47" fillId="0" borderId="50" xfId="0" applyFont="1" applyFill="1" applyBorder="1" applyAlignment="1">
      <alignment shrinkToFit="1"/>
    </xf>
    <xf numFmtId="0" fontId="0" fillId="0" borderId="50" xfId="0" applyFont="1" applyFill="1" applyBorder="1" applyAlignment="1">
      <alignment shrinkToFit="1"/>
    </xf>
    <xf numFmtId="0" fontId="0" fillId="0" borderId="51" xfId="0" applyFont="1" applyFill="1" applyBorder="1" applyAlignment="1">
      <alignment shrinkToFit="1"/>
    </xf>
    <xf numFmtId="0" fontId="0" fillId="30" borderId="0" xfId="0" applyFill="1" applyAlignment="1">
      <alignment horizontal="left" vertical="center"/>
    </xf>
    <xf numFmtId="0" fontId="47" fillId="0" borderId="52" xfId="0" applyFont="1" applyFill="1" applyBorder="1" applyAlignment="1">
      <alignment horizontal="center" shrinkToFit="1"/>
    </xf>
    <xf numFmtId="0" fontId="47" fillId="0" borderId="52" xfId="0" applyFont="1" applyFill="1" applyBorder="1" applyAlignment="1">
      <alignment shrinkToFit="1"/>
    </xf>
    <xf numFmtId="0" fontId="0" fillId="0" borderId="52" xfId="0" applyFont="1" applyFill="1" applyBorder="1" applyAlignment="1">
      <alignment shrinkToFit="1"/>
    </xf>
    <xf numFmtId="0" fontId="0" fillId="0" borderId="53" xfId="0" applyBorder="1" applyAlignment="1">
      <alignment shrinkToFit="1"/>
    </xf>
    <xf numFmtId="0" fontId="20" fillId="30" borderId="0" xfId="61" applyFill="1" applyAlignment="1">
      <alignment horizontal="left"/>
    </xf>
    <xf numFmtId="0" fontId="20" fillId="30" borderId="0" xfId="61" applyFill="1" applyAlignment="1">
      <alignment/>
    </xf>
    <xf numFmtId="0" fontId="47" fillId="0" borderId="27" xfId="0" applyFont="1" applyFill="1" applyBorder="1" applyAlignment="1">
      <alignment horizontal="center" shrinkToFit="1"/>
    </xf>
    <xf numFmtId="0" fontId="47" fillId="0" borderId="27" xfId="0" applyFont="1" applyFill="1" applyBorder="1" applyAlignment="1">
      <alignment shrinkToFit="1"/>
    </xf>
    <xf numFmtId="0" fontId="0" fillId="0" borderId="27" xfId="0" applyFont="1" applyFill="1" applyBorder="1" applyAlignment="1">
      <alignment shrinkToFit="1"/>
    </xf>
    <xf numFmtId="0" fontId="0" fillId="0" borderId="54" xfId="0" applyBorder="1" applyAlignment="1">
      <alignment shrinkToFit="1"/>
    </xf>
    <xf numFmtId="0" fontId="47" fillId="0" borderId="0" xfId="0" applyFont="1" applyFill="1" applyAlignment="1">
      <alignment horizontal="center" shrinkToFit="1"/>
    </xf>
    <xf numFmtId="0" fontId="47" fillId="0" borderId="0" xfId="0" applyFont="1" applyFill="1" applyAlignment="1">
      <alignment shrinkToFit="1"/>
    </xf>
    <xf numFmtId="0" fontId="47" fillId="0" borderId="0" xfId="0" applyFont="1" applyFill="1" applyAlignment="1">
      <alignment horizontal="center"/>
    </xf>
    <xf numFmtId="0" fontId="47" fillId="0" borderId="0" xfId="0" applyFont="1" applyFill="1" applyAlignment="1">
      <alignment/>
    </xf>
    <xf numFmtId="0" fontId="0" fillId="0" borderId="0" xfId="0" applyFont="1" applyFill="1" applyAlignment="1">
      <alignment/>
    </xf>
    <xf numFmtId="0" fontId="0" fillId="0" borderId="0" xfId="0" applyAlignment="1">
      <alignment/>
    </xf>
    <xf numFmtId="0" fontId="0" fillId="0" borderId="0" xfId="0" applyAlignment="1">
      <alignment horizontal="left" vertical="center"/>
    </xf>
    <xf numFmtId="0" fontId="20" fillId="0" borderId="0" xfId="61" applyAlignment="1">
      <alignment horizontal="left"/>
    </xf>
    <xf numFmtId="0" fontId="0" fillId="0" borderId="0" xfId="61" applyFont="1" applyAlignment="1">
      <alignment horizontal="right"/>
    </xf>
    <xf numFmtId="0" fontId="0" fillId="0" borderId="0" xfId="61" applyFont="1" applyAlignment="1">
      <alignment/>
    </xf>
    <xf numFmtId="0" fontId="0" fillId="0" borderId="0" xfId="61" applyFont="1" applyAlignment="1">
      <alignment horizontal="left"/>
    </xf>
    <xf numFmtId="0" fontId="0" fillId="0" borderId="55" xfId="0" applyFont="1" applyBorder="1" applyAlignment="1">
      <alignment horizontal="center" vertical="center"/>
    </xf>
    <xf numFmtId="0" fontId="0" fillId="0" borderId="56" xfId="0" applyFont="1" applyBorder="1" applyAlignment="1">
      <alignment horizontal="center" vertical="center"/>
    </xf>
    <xf numFmtId="178" fontId="0" fillId="29" borderId="28" xfId="0" applyNumberFormat="1" applyFont="1" applyFill="1" applyBorder="1" applyAlignment="1" applyProtection="1">
      <alignment vertical="center"/>
      <protection locked="0"/>
    </xf>
    <xf numFmtId="0" fontId="47" fillId="0" borderId="0" xfId="0" applyFont="1" applyAlignment="1">
      <alignment horizontal="center" vertical="center"/>
    </xf>
    <xf numFmtId="0" fontId="63" fillId="0" borderId="0" xfId="0" applyFont="1" applyAlignment="1">
      <alignment horizontal="center" vertical="center"/>
    </xf>
    <xf numFmtId="0" fontId="5" fillId="0" borderId="57" xfId="0" applyFont="1" applyBorder="1" applyAlignment="1">
      <alignment horizontal="center" vertical="center"/>
    </xf>
    <xf numFmtId="0" fontId="5" fillId="0" borderId="55" xfId="0" applyFont="1" applyBorder="1" applyAlignment="1">
      <alignment horizontal="center" vertical="center"/>
    </xf>
    <xf numFmtId="0" fontId="57" fillId="0" borderId="58" xfId="0" applyFont="1" applyBorder="1" applyAlignment="1">
      <alignment horizontal="center" vertical="center"/>
    </xf>
    <xf numFmtId="0" fontId="57" fillId="0" borderId="47" xfId="0" applyFont="1" applyBorder="1" applyAlignment="1">
      <alignment horizontal="center" vertical="center"/>
    </xf>
    <xf numFmtId="49" fontId="0" fillId="31" borderId="40" xfId="0" applyNumberFormat="1" applyFill="1" applyBorder="1" applyAlignment="1" applyProtection="1">
      <alignment horizontal="center" vertical="center"/>
      <protection locked="0"/>
    </xf>
    <xf numFmtId="49" fontId="0" fillId="31" borderId="27" xfId="0" applyNumberFormat="1" applyFill="1" applyBorder="1" applyAlignment="1" applyProtection="1">
      <alignment horizontal="center" vertical="center"/>
      <protection locked="0"/>
    </xf>
    <xf numFmtId="49" fontId="0" fillId="31" borderId="30" xfId="0" applyNumberFormat="1" applyFill="1" applyBorder="1" applyAlignment="1" applyProtection="1">
      <alignment horizontal="center" vertical="center"/>
      <protection locked="0"/>
    </xf>
    <xf numFmtId="200" fontId="0" fillId="24" borderId="59" xfId="0" applyNumberFormat="1" applyFont="1" applyFill="1" applyBorder="1" applyAlignment="1" applyProtection="1">
      <alignment horizontal="distributed" vertical="center" indent="1"/>
      <protection locked="0"/>
    </xf>
    <xf numFmtId="0" fontId="5" fillId="0" borderId="0" xfId="0" applyFont="1" applyBorder="1" applyAlignment="1">
      <alignment horizontal="center" vertical="center" shrinkToFit="1"/>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202" fontId="5" fillId="0" borderId="28" xfId="0" applyNumberFormat="1" applyFont="1" applyBorder="1" applyAlignment="1">
      <alignment horizontal="right" vertical="center"/>
    </xf>
    <xf numFmtId="202" fontId="5" fillId="0" borderId="13" xfId="0" applyNumberFormat="1" applyFont="1" applyBorder="1" applyAlignment="1">
      <alignment horizontal="right" vertical="center"/>
    </xf>
    <xf numFmtId="204" fontId="5" fillId="0" borderId="40" xfId="0" applyNumberFormat="1" applyFont="1" applyBorder="1" applyAlignment="1">
      <alignment horizontal="right" vertical="center"/>
    </xf>
    <xf numFmtId="204" fontId="5" fillId="0" borderId="54" xfId="0" applyNumberFormat="1" applyFont="1" applyBorder="1" applyAlignment="1">
      <alignment horizontal="right" vertical="center"/>
    </xf>
    <xf numFmtId="0" fontId="0" fillId="24" borderId="48" xfId="0" applyFont="1" applyFill="1" applyBorder="1" applyAlignment="1" applyProtection="1">
      <alignment horizontal="center" vertical="center" shrinkToFit="1"/>
      <protection/>
    </xf>
    <xf numFmtId="0" fontId="64" fillId="0" borderId="60" xfId="0" applyFont="1" applyFill="1" applyBorder="1" applyAlignment="1">
      <alignment horizontal="center" vertical="center" shrinkToFit="1"/>
    </xf>
    <xf numFmtId="0" fontId="0" fillId="32" borderId="19" xfId="0" applyFill="1" applyBorder="1" applyAlignment="1" applyProtection="1">
      <alignment horizontal="center" vertical="center" shrinkToFit="1"/>
      <protection locked="0"/>
    </xf>
    <xf numFmtId="0" fontId="0" fillId="32" borderId="60" xfId="0" applyFill="1" applyBorder="1" applyAlignment="1" applyProtection="1">
      <alignment horizontal="center" vertical="center" shrinkToFit="1"/>
      <protection locked="0"/>
    </xf>
    <xf numFmtId="0" fontId="0" fillId="32" borderId="61" xfId="0" applyFill="1" applyBorder="1" applyAlignment="1" applyProtection="1">
      <alignment horizontal="center" vertical="center" shrinkToFit="1"/>
      <protection locked="0"/>
    </xf>
    <xf numFmtId="0" fontId="0" fillId="32" borderId="62" xfId="0" applyFill="1" applyBorder="1" applyAlignment="1" applyProtection="1">
      <alignment horizontal="center" vertical="center" shrinkToFit="1"/>
      <protection locked="0"/>
    </xf>
    <xf numFmtId="0" fontId="0" fillId="32" borderId="50" xfId="0" applyFill="1" applyBorder="1" applyAlignment="1" applyProtection="1">
      <alignment horizontal="center" vertical="center" shrinkToFit="1"/>
      <protection locked="0"/>
    </xf>
    <xf numFmtId="0" fontId="0" fillId="32" borderId="51" xfId="0" applyFill="1" applyBorder="1" applyAlignment="1" applyProtection="1">
      <alignment horizontal="center" vertical="center" shrinkToFit="1"/>
      <protection locked="0"/>
    </xf>
    <xf numFmtId="0" fontId="41" fillId="0" borderId="0" xfId="0" applyFont="1" applyAlignment="1">
      <alignment horizontal="center" vertical="center" wrapText="1"/>
    </xf>
    <xf numFmtId="0" fontId="41" fillId="0" borderId="0" xfId="0" applyFont="1" applyAlignment="1">
      <alignment horizontal="center" vertical="center"/>
    </xf>
    <xf numFmtId="0" fontId="33" fillId="0" borderId="28" xfId="0" applyFont="1" applyBorder="1" applyAlignment="1">
      <alignment horizontal="center" vertical="center"/>
    </xf>
    <xf numFmtId="0" fontId="33" fillId="0" borderId="13" xfId="0" applyFont="1" applyBorder="1" applyAlignment="1">
      <alignment horizontal="center" vertical="center"/>
    </xf>
    <xf numFmtId="0" fontId="33" fillId="0" borderId="63" xfId="0" applyFont="1" applyBorder="1" applyAlignment="1">
      <alignment horizontal="center" vertical="center"/>
    </xf>
    <xf numFmtId="0" fontId="0" fillId="24" borderId="19"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49" fontId="0" fillId="24" borderId="46" xfId="0" applyNumberFormat="1" applyFill="1" applyBorder="1" applyAlignment="1" applyProtection="1">
      <alignment horizontal="center" vertical="center"/>
      <protection locked="0"/>
    </xf>
    <xf numFmtId="49" fontId="0" fillId="24" borderId="52" xfId="0" applyNumberFormat="1" applyFont="1" applyFill="1" applyBorder="1" applyAlignment="1" applyProtection="1">
      <alignment horizontal="center" vertical="center"/>
      <protection locked="0"/>
    </xf>
    <xf numFmtId="49" fontId="0" fillId="24" borderId="53" xfId="0" applyNumberFormat="1" applyFont="1" applyFill="1" applyBorder="1" applyAlignment="1" applyProtection="1">
      <alignment horizontal="center" vertical="center"/>
      <protection locked="0"/>
    </xf>
    <xf numFmtId="0" fontId="0" fillId="31" borderId="40" xfId="0" applyFill="1" applyBorder="1" applyAlignment="1" applyProtection="1">
      <alignment horizontal="center" vertical="center"/>
      <protection locked="0"/>
    </xf>
    <xf numFmtId="0" fontId="0" fillId="31" borderId="27" xfId="0" applyFill="1" applyBorder="1" applyAlignment="1" applyProtection="1">
      <alignment horizontal="center" vertical="center"/>
      <protection locked="0"/>
    </xf>
    <xf numFmtId="0" fontId="0" fillId="31" borderId="54"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 fillId="0" borderId="16" xfId="0" applyFont="1" applyBorder="1" applyAlignment="1">
      <alignment horizontal="center" vertical="center"/>
    </xf>
    <xf numFmtId="0" fontId="0" fillId="0" borderId="16" xfId="0" applyFill="1" applyBorder="1" applyAlignment="1">
      <alignment horizontal="center" vertical="center"/>
    </xf>
    <xf numFmtId="0" fontId="0" fillId="0" borderId="28" xfId="0" applyFill="1" applyBorder="1" applyAlignment="1">
      <alignment horizontal="center" vertical="center"/>
    </xf>
    <xf numFmtId="0" fontId="0" fillId="0" borderId="33" xfId="0" applyFill="1" applyBorder="1" applyAlignment="1">
      <alignment horizontal="center" vertical="center"/>
    </xf>
    <xf numFmtId="0" fontId="0" fillId="24" borderId="22" xfId="0" applyFont="1" applyFill="1" applyBorder="1" applyAlignment="1" applyProtection="1">
      <alignment horizontal="center" vertical="center"/>
      <protection locked="0"/>
    </xf>
    <xf numFmtId="0" fontId="0" fillId="32" borderId="41" xfId="0" applyNumberFormat="1" applyFont="1" applyFill="1" applyBorder="1" applyAlignment="1" applyProtection="1">
      <alignment horizontal="center" vertical="center" shrinkToFit="1"/>
      <protection locked="0"/>
    </xf>
    <xf numFmtId="0" fontId="0" fillId="32" borderId="26" xfId="0" applyNumberFormat="1" applyFont="1" applyFill="1" applyBorder="1" applyAlignment="1" applyProtection="1">
      <alignment horizontal="center" vertical="center" shrinkToFit="1"/>
      <protection locked="0"/>
    </xf>
    <xf numFmtId="0" fontId="0" fillId="32" borderId="46" xfId="0" applyNumberFormat="1" applyFont="1" applyFill="1" applyBorder="1" applyAlignment="1" applyProtection="1">
      <alignment horizontal="center" vertical="center" shrinkToFit="1"/>
      <protection locked="0"/>
    </xf>
    <xf numFmtId="0" fontId="0" fillId="32" borderId="52" xfId="0" applyNumberFormat="1" applyFont="1" applyFill="1" applyBorder="1" applyAlignment="1" applyProtection="1">
      <alignment horizontal="center" vertical="center" shrinkToFit="1"/>
      <protection locked="0"/>
    </xf>
    <xf numFmtId="0" fontId="0" fillId="24" borderId="64" xfId="0" applyFill="1" applyBorder="1" applyAlignment="1" applyProtection="1">
      <alignment horizontal="center" vertical="center"/>
      <protection locked="0"/>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24" borderId="10" xfId="0" applyFont="1" applyFill="1" applyBorder="1" applyAlignment="1" applyProtection="1">
      <alignment horizontal="center" vertical="center"/>
      <protection locked="0"/>
    </xf>
    <xf numFmtId="0" fontId="0" fillId="31" borderId="13" xfId="0"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31" borderId="12"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28" xfId="0" applyBorder="1" applyAlignment="1">
      <alignment horizontal="center" vertical="center"/>
    </xf>
    <xf numFmtId="0" fontId="5" fillId="0" borderId="17" xfId="0" applyFont="1" applyBorder="1" applyAlignment="1">
      <alignment horizontal="center" vertical="center"/>
    </xf>
    <xf numFmtId="0" fontId="5" fillId="0" borderId="64" xfId="0" applyFont="1"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66" xfId="0" applyFont="1" applyBorder="1" applyAlignment="1">
      <alignment horizontal="center" vertical="center" wrapText="1"/>
    </xf>
    <xf numFmtId="0" fontId="33" fillId="0" borderId="41" xfId="0" applyFont="1" applyBorder="1" applyAlignment="1">
      <alignment horizontal="center" vertical="center"/>
    </xf>
    <xf numFmtId="0" fontId="33" fillId="0" borderId="29" xfId="0" applyFont="1" applyBorder="1" applyAlignment="1">
      <alignment horizontal="center" vertical="center"/>
    </xf>
    <xf numFmtId="0" fontId="33" fillId="0" borderId="40" xfId="0" applyFont="1" applyBorder="1" applyAlignment="1">
      <alignment horizontal="center" vertical="center"/>
    </xf>
    <xf numFmtId="0" fontId="33" fillId="0" borderId="30" xfId="0" applyFont="1" applyBorder="1" applyAlignment="1">
      <alignment horizontal="center" vertical="center"/>
    </xf>
    <xf numFmtId="0" fontId="33" fillId="0" borderId="20" xfId="0" applyFont="1" applyBorder="1" applyAlignment="1">
      <alignment horizontal="center" vertical="center"/>
    </xf>
    <xf numFmtId="0" fontId="33" fillId="0" borderId="24" xfId="0" applyFont="1" applyBorder="1" applyAlignment="1">
      <alignment horizontal="center" vertical="center"/>
    </xf>
    <xf numFmtId="0" fontId="0" fillId="24" borderId="45" xfId="0" applyFont="1" applyFill="1" applyBorder="1" applyAlignment="1" applyProtection="1">
      <alignment horizontal="center" vertical="center"/>
      <protection locked="0"/>
    </xf>
    <xf numFmtId="0" fontId="0" fillId="24" borderId="63" xfId="0"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0" fontId="0" fillId="24" borderId="25" xfId="0" applyFont="1" applyFill="1"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0" fillId="31" borderId="13"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31" borderId="12" xfId="0"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3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24" borderId="14"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0" fillId="24" borderId="59" xfId="0" applyNumberFormat="1" applyFont="1" applyFill="1" applyBorder="1" applyAlignment="1" applyProtection="1">
      <alignment horizontal="center" vertical="center"/>
      <protection locked="0"/>
    </xf>
    <xf numFmtId="0" fontId="41" fillId="33" borderId="0" xfId="61" applyFont="1" applyFill="1" applyAlignment="1">
      <alignment horizontal="center" vertical="center"/>
    </xf>
    <xf numFmtId="0" fontId="41" fillId="34" borderId="0" xfId="6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61</xdr:row>
      <xdr:rowOff>0</xdr:rowOff>
    </xdr:from>
    <xdr:to>
      <xdr:col>4</xdr:col>
      <xdr:colOff>9525</xdr:colOff>
      <xdr:row>62</xdr:row>
      <xdr:rowOff>0</xdr:rowOff>
    </xdr:to>
    <xdr:pic>
      <xdr:nvPicPr>
        <xdr:cNvPr id="1" name="CommandButton1"/>
        <xdr:cNvPicPr preferRelativeResize="1">
          <a:picLocks noChangeAspect="1"/>
        </xdr:cNvPicPr>
      </xdr:nvPicPr>
      <xdr:blipFill>
        <a:blip r:embed="rId1"/>
        <a:stretch>
          <a:fillRect/>
        </a:stretch>
      </xdr:blipFill>
      <xdr:spPr>
        <a:xfrm>
          <a:off x="9525" y="13811250"/>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42</xdr:row>
      <xdr:rowOff>66675</xdr:rowOff>
    </xdr:from>
    <xdr:to>
      <xdr:col>14</xdr:col>
      <xdr:colOff>38100</xdr:colOff>
      <xdr:row>42</xdr:row>
      <xdr:rowOff>285750</xdr:rowOff>
    </xdr:to>
    <xdr:sp>
      <xdr:nvSpPr>
        <xdr:cNvPr id="1" name="正方形/長方形 5"/>
        <xdr:cNvSpPr>
          <a:spLocks/>
        </xdr:cNvSpPr>
      </xdr:nvSpPr>
      <xdr:spPr>
        <a:xfrm>
          <a:off x="7058025" y="10277475"/>
          <a:ext cx="533400" cy="219075"/>
        </a:xfrm>
        <a:prstGeom prst="rect">
          <a:avLst/>
        </a:prstGeom>
        <a:noFill/>
        <a:ln w="6350" cmpd="sng">
          <a:noFill/>
        </a:ln>
      </xdr:spPr>
      <xdr:txBody>
        <a:bodyPr vertOverflow="clip" wrap="square" lIns="18288" tIns="0" rIns="0" bIns="0" anchor="ctr"/>
        <a:p>
          <a:pPr algn="ctr">
            <a:defRPr/>
          </a:pPr>
          <a:r>
            <a:rPr lang="en-US" cap="none" sz="800" b="0" i="0" u="none" baseline="0">
              <a:solidFill>
                <a:srgbClr val="000000"/>
              </a:solidFill>
            </a:rPr>
            <a:t>印</a:t>
          </a:r>
        </a:p>
      </xdr:txBody>
    </xdr:sp>
    <xdr:clientData/>
  </xdr:twoCellAnchor>
  <xdr:twoCellAnchor editAs="oneCell">
    <xdr:from>
      <xdr:col>8</xdr:col>
      <xdr:colOff>180975</xdr:colOff>
      <xdr:row>0</xdr:row>
      <xdr:rowOff>28575</xdr:rowOff>
    </xdr:from>
    <xdr:to>
      <xdr:col>14</xdr:col>
      <xdr:colOff>476250</xdr:colOff>
      <xdr:row>0</xdr:row>
      <xdr:rowOff>400050</xdr:rowOff>
    </xdr:to>
    <xdr:pic>
      <xdr:nvPicPr>
        <xdr:cNvPr id="2" name="CommandButton1"/>
        <xdr:cNvPicPr preferRelativeResize="1">
          <a:picLocks noChangeAspect="1"/>
        </xdr:cNvPicPr>
      </xdr:nvPicPr>
      <xdr:blipFill>
        <a:blip r:embed="rId1"/>
        <a:stretch>
          <a:fillRect/>
        </a:stretch>
      </xdr:blipFill>
      <xdr:spPr>
        <a:xfrm>
          <a:off x="5343525" y="28575"/>
          <a:ext cx="2686050" cy="371475"/>
        </a:xfrm>
        <a:prstGeom prst="rect">
          <a:avLst/>
        </a:prstGeom>
        <a:noFill/>
        <a:ln w="9525" cmpd="sng">
          <a:noFill/>
        </a:ln>
      </xdr:spPr>
    </xdr:pic>
    <xdr:clientData fPrintsWithSheet="0"/>
  </xdr:twoCellAnchor>
  <xdr:twoCellAnchor editAs="oneCell">
    <xdr:from>
      <xdr:col>0</xdr:col>
      <xdr:colOff>38100</xdr:colOff>
      <xdr:row>0</xdr:row>
      <xdr:rowOff>28575</xdr:rowOff>
    </xdr:from>
    <xdr:to>
      <xdr:col>2</xdr:col>
      <xdr:colOff>438150</xdr:colOff>
      <xdr:row>0</xdr:row>
      <xdr:rowOff>381000</xdr:rowOff>
    </xdr:to>
    <xdr:pic>
      <xdr:nvPicPr>
        <xdr:cNvPr id="3" name="CommandButton2"/>
        <xdr:cNvPicPr preferRelativeResize="1">
          <a:picLocks noChangeAspect="1"/>
        </xdr:cNvPicPr>
      </xdr:nvPicPr>
      <xdr:blipFill>
        <a:blip r:embed="rId2"/>
        <a:stretch>
          <a:fillRect/>
        </a:stretch>
      </xdr:blipFill>
      <xdr:spPr>
        <a:xfrm>
          <a:off x="38100" y="28575"/>
          <a:ext cx="13525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00"/>
  <dimension ref="A1:I76"/>
  <sheetViews>
    <sheetView showGridLines="0" tabSelected="1" zoomScalePageLayoutView="0" workbookViewId="0" topLeftCell="A1">
      <selection activeCell="A1" sqref="A1"/>
    </sheetView>
  </sheetViews>
  <sheetFormatPr defaultColWidth="8.796875" defaultRowHeight="15"/>
  <cols>
    <col min="1" max="1" width="2.59765625" style="3" customWidth="1"/>
    <col min="2" max="10" width="10.59765625" style="3" customWidth="1"/>
    <col min="11" max="16384" width="9" style="3" customWidth="1"/>
  </cols>
  <sheetData>
    <row r="1" ht="21.75" customHeight="1">
      <c r="B1" s="42" t="s">
        <v>524</v>
      </c>
    </row>
    <row r="2" ht="21.75" customHeight="1">
      <c r="B2" s="4"/>
    </row>
    <row r="3" spans="2:4" ht="21.75" customHeight="1">
      <c r="B3" s="5" t="s">
        <v>15</v>
      </c>
      <c r="D3" s="6" t="s">
        <v>16</v>
      </c>
    </row>
    <row r="4" ht="21.75" customHeight="1">
      <c r="D4" s="7" t="s">
        <v>17</v>
      </c>
    </row>
    <row r="5" ht="21.75" customHeight="1">
      <c r="A5" s="8" t="s">
        <v>18</v>
      </c>
    </row>
    <row r="6" ht="21.75" customHeight="1">
      <c r="B6" s="9" t="s">
        <v>19</v>
      </c>
    </row>
    <row r="7" ht="21.75" customHeight="1">
      <c r="B7" s="10" t="s">
        <v>78</v>
      </c>
    </row>
    <row r="8" ht="21.75" customHeight="1">
      <c r="B8" s="10" t="s">
        <v>79</v>
      </c>
    </row>
    <row r="9" ht="21.75" customHeight="1">
      <c r="A9" s="8" t="s">
        <v>61</v>
      </c>
    </row>
    <row r="10" ht="21.75" customHeight="1">
      <c r="B10" s="9" t="s">
        <v>90</v>
      </c>
    </row>
    <row r="11" ht="21.75" customHeight="1">
      <c r="B11" s="9" t="s">
        <v>57</v>
      </c>
    </row>
    <row r="12" ht="21.75" customHeight="1">
      <c r="B12" s="9" t="s">
        <v>62</v>
      </c>
    </row>
    <row r="13" ht="21.75" customHeight="1">
      <c r="B13" s="9" t="s">
        <v>63</v>
      </c>
    </row>
    <row r="14" ht="21.75" customHeight="1">
      <c r="A14" s="8" t="s">
        <v>72</v>
      </c>
    </row>
    <row r="15" spans="1:2" ht="21.75" customHeight="1">
      <c r="A15" s="8"/>
      <c r="B15" s="9" t="s">
        <v>73</v>
      </c>
    </row>
    <row r="16" spans="1:2" ht="21.75" customHeight="1">
      <c r="A16" s="8"/>
      <c r="B16" s="9" t="s">
        <v>74</v>
      </c>
    </row>
    <row r="17" spans="1:2" ht="21.75" customHeight="1">
      <c r="A17" s="8"/>
      <c r="B17" s="25" t="s">
        <v>128</v>
      </c>
    </row>
    <row r="18" ht="21.75" customHeight="1">
      <c r="B18" s="9" t="s">
        <v>87</v>
      </c>
    </row>
    <row r="19" ht="21.75" customHeight="1">
      <c r="A19" s="8" t="s">
        <v>20</v>
      </c>
    </row>
    <row r="20" spans="1:2" ht="21.75" customHeight="1">
      <c r="A20" s="9"/>
      <c r="B20" s="9" t="s">
        <v>126</v>
      </c>
    </row>
    <row r="21" ht="21.75" customHeight="1">
      <c r="A21" s="8" t="s">
        <v>21</v>
      </c>
    </row>
    <row r="22" spans="1:2" ht="21.75" customHeight="1">
      <c r="A22" s="9"/>
      <c r="B22" s="3" t="s">
        <v>22</v>
      </c>
    </row>
    <row r="23" ht="21.75" customHeight="1">
      <c r="B23" s="3" t="s">
        <v>23</v>
      </c>
    </row>
    <row r="24" ht="21.75" customHeight="1">
      <c r="B24" s="4" t="s">
        <v>24</v>
      </c>
    </row>
    <row r="25" ht="21.75" customHeight="1" hidden="1">
      <c r="B25" s="4" t="s">
        <v>68</v>
      </c>
    </row>
    <row r="26" ht="21.75" customHeight="1" hidden="1">
      <c r="B26" s="9" t="s">
        <v>58</v>
      </c>
    </row>
    <row r="27" ht="21.75" customHeight="1" hidden="1">
      <c r="B27" s="3" t="s">
        <v>25</v>
      </c>
    </row>
    <row r="28" ht="21.75" customHeight="1" hidden="1">
      <c r="B28" s="3" t="s">
        <v>26</v>
      </c>
    </row>
    <row r="29" ht="21.75" customHeight="1" hidden="1">
      <c r="B29" s="4" t="s">
        <v>66</v>
      </c>
    </row>
    <row r="30" ht="21.75" customHeight="1" hidden="1">
      <c r="B30" s="4" t="s">
        <v>67</v>
      </c>
    </row>
    <row r="31" ht="21.75" customHeight="1" hidden="1">
      <c r="B31" s="4" t="s">
        <v>27</v>
      </c>
    </row>
    <row r="32" ht="21.75" customHeight="1" hidden="1">
      <c r="A32" s="8" t="s">
        <v>28</v>
      </c>
    </row>
    <row r="33" spans="1:2" ht="21.75" customHeight="1" hidden="1">
      <c r="A33" s="9"/>
      <c r="B33" s="9" t="s">
        <v>59</v>
      </c>
    </row>
    <row r="34" spans="1:2" ht="21.75" customHeight="1" hidden="1">
      <c r="A34" s="9"/>
      <c r="B34" s="9" t="s">
        <v>69</v>
      </c>
    </row>
    <row r="35" spans="1:2" ht="21.75" customHeight="1" hidden="1">
      <c r="A35" s="9"/>
      <c r="B35" s="9" t="s">
        <v>60</v>
      </c>
    </row>
    <row r="36" ht="21.75" customHeight="1">
      <c r="A36" s="8" t="s">
        <v>29</v>
      </c>
    </row>
    <row r="37" ht="21.75" customHeight="1">
      <c r="B37" s="9" t="s">
        <v>65</v>
      </c>
    </row>
    <row r="38" ht="21.75" customHeight="1">
      <c r="B38" s="9" t="s">
        <v>64</v>
      </c>
    </row>
    <row r="39" ht="21.75" customHeight="1">
      <c r="B39" s="9" t="s">
        <v>114</v>
      </c>
    </row>
    <row r="40" ht="21.75" customHeight="1">
      <c r="A40" s="8" t="s">
        <v>30</v>
      </c>
    </row>
    <row r="41" spans="1:9" ht="21.75" customHeight="1">
      <c r="A41" s="11"/>
      <c r="B41" s="12" t="s">
        <v>505</v>
      </c>
      <c r="C41" s="11"/>
      <c r="D41" s="11"/>
      <c r="E41" s="11"/>
      <c r="F41" s="11"/>
      <c r="G41" s="11"/>
      <c r="H41" s="11"/>
      <c r="I41" s="11"/>
    </row>
    <row r="42" spans="1:9" ht="21.75" customHeight="1">
      <c r="A42" s="11"/>
      <c r="B42" s="13" t="s">
        <v>31</v>
      </c>
      <c r="C42" s="11"/>
      <c r="D42" s="11"/>
      <c r="E42" s="11"/>
      <c r="F42" s="11"/>
      <c r="G42" s="11"/>
      <c r="H42" s="11"/>
      <c r="I42" s="11"/>
    </row>
    <row r="43" spans="1:9" ht="21.75" customHeight="1">
      <c r="A43" s="11"/>
      <c r="B43" s="13" t="s">
        <v>32</v>
      </c>
      <c r="C43" s="11"/>
      <c r="D43" s="11"/>
      <c r="E43" s="11"/>
      <c r="F43" s="11"/>
      <c r="G43" s="11"/>
      <c r="H43" s="11"/>
      <c r="I43" s="11"/>
    </row>
    <row r="44" spans="1:9" ht="21.75" customHeight="1">
      <c r="A44" s="11"/>
      <c r="B44" s="12" t="s">
        <v>33</v>
      </c>
      <c r="C44" s="11"/>
      <c r="D44" s="11"/>
      <c r="E44" s="11"/>
      <c r="F44" s="11"/>
      <c r="G44" s="11"/>
      <c r="H44" s="11"/>
      <c r="I44" s="11"/>
    </row>
    <row r="45" spans="1:9" ht="21.75" customHeight="1">
      <c r="A45" s="11"/>
      <c r="B45" s="12" t="s">
        <v>34</v>
      </c>
      <c r="C45" s="11"/>
      <c r="D45" s="11"/>
      <c r="E45" s="11"/>
      <c r="F45" s="11"/>
      <c r="G45" s="11"/>
      <c r="H45" s="11"/>
      <c r="I45" s="11"/>
    </row>
    <row r="46" spans="1:9" ht="21.75" customHeight="1">
      <c r="A46" s="11"/>
      <c r="B46" s="12" t="s">
        <v>35</v>
      </c>
      <c r="C46" s="11"/>
      <c r="D46" s="11"/>
      <c r="E46" s="11"/>
      <c r="F46" s="11"/>
      <c r="G46" s="11"/>
      <c r="H46" s="11"/>
      <c r="I46" s="11"/>
    </row>
    <row r="47" spans="1:9" ht="21.75" customHeight="1">
      <c r="A47" s="11"/>
      <c r="B47" s="12" t="s">
        <v>36</v>
      </c>
      <c r="C47" s="11"/>
      <c r="D47" s="11"/>
      <c r="E47" s="11"/>
      <c r="F47" s="11"/>
      <c r="G47" s="11"/>
      <c r="H47" s="11"/>
      <c r="I47" s="11"/>
    </row>
    <row r="48" spans="1:9" ht="21.75" customHeight="1">
      <c r="A48" s="11"/>
      <c r="B48" s="12" t="s">
        <v>37</v>
      </c>
      <c r="C48" s="11"/>
      <c r="D48" s="11"/>
      <c r="E48" s="11"/>
      <c r="F48" s="11"/>
      <c r="G48" s="11"/>
      <c r="H48" s="11"/>
      <c r="I48" s="11"/>
    </row>
    <row r="49" spans="1:9" ht="21.75" customHeight="1">
      <c r="A49" s="11"/>
      <c r="B49" s="12" t="s">
        <v>38</v>
      </c>
      <c r="C49" s="11"/>
      <c r="D49" s="11"/>
      <c r="E49" s="11"/>
      <c r="F49" s="11"/>
      <c r="G49" s="11"/>
      <c r="H49" s="11"/>
      <c r="I49" s="11"/>
    </row>
    <row r="50" spans="1:9" ht="21.75" customHeight="1">
      <c r="A50" s="14"/>
      <c r="B50" s="15" t="s">
        <v>39</v>
      </c>
      <c r="C50" s="14"/>
      <c r="D50" s="14"/>
      <c r="E50" s="14"/>
      <c r="F50" s="14"/>
      <c r="G50" s="14"/>
      <c r="H50" s="14"/>
      <c r="I50" s="14"/>
    </row>
    <row r="51" spans="1:9" ht="21.75" customHeight="1">
      <c r="A51" s="14"/>
      <c r="B51" s="15" t="s">
        <v>40</v>
      </c>
      <c r="C51" s="14"/>
      <c r="D51" s="14"/>
      <c r="E51" s="14"/>
      <c r="F51" s="14"/>
      <c r="G51" s="14"/>
      <c r="H51" s="14"/>
      <c r="I51" s="14"/>
    </row>
    <row r="52" spans="1:9" ht="21.75" customHeight="1">
      <c r="A52" s="14"/>
      <c r="B52" s="16" t="s">
        <v>506</v>
      </c>
      <c r="C52" s="14"/>
      <c r="D52" s="14"/>
      <c r="E52" s="14"/>
      <c r="F52" s="14"/>
      <c r="G52" s="14"/>
      <c r="H52" s="14"/>
      <c r="I52" s="14"/>
    </row>
    <row r="53" spans="1:9" ht="21.75" customHeight="1">
      <c r="A53" s="14"/>
      <c r="B53" s="16" t="s">
        <v>41</v>
      </c>
      <c r="C53" s="14"/>
      <c r="D53" s="14"/>
      <c r="E53" s="14"/>
      <c r="F53" s="14"/>
      <c r="G53" s="14"/>
      <c r="H53" s="14"/>
      <c r="I53" s="14"/>
    </row>
    <row r="54" spans="1:9" ht="21.75" customHeight="1">
      <c r="A54" s="14"/>
      <c r="B54" s="16" t="s">
        <v>42</v>
      </c>
      <c r="C54" s="14"/>
      <c r="D54" s="14"/>
      <c r="E54" s="14"/>
      <c r="F54" s="14"/>
      <c r="G54" s="14"/>
      <c r="H54" s="14"/>
      <c r="I54" s="14"/>
    </row>
    <row r="55" spans="1:9" ht="21.75" customHeight="1">
      <c r="A55" s="14"/>
      <c r="B55" s="19" t="s">
        <v>94</v>
      </c>
      <c r="C55" s="14"/>
      <c r="D55" s="14"/>
      <c r="E55" s="14"/>
      <c r="F55" s="14"/>
      <c r="G55" s="14"/>
      <c r="H55" s="14"/>
      <c r="I55" s="14"/>
    </row>
    <row r="56" spans="1:9" ht="21.75" customHeight="1">
      <c r="A56" s="14"/>
      <c r="B56" s="16" t="s">
        <v>93</v>
      </c>
      <c r="C56" s="14"/>
      <c r="D56" s="14"/>
      <c r="E56" s="14"/>
      <c r="F56" s="14"/>
      <c r="G56" s="14"/>
      <c r="H56" s="14"/>
      <c r="I56" s="14"/>
    </row>
    <row r="57" spans="1:9" ht="21.75" customHeight="1">
      <c r="A57" s="14"/>
      <c r="B57" s="16" t="s">
        <v>43</v>
      </c>
      <c r="C57" s="14"/>
      <c r="D57" s="14"/>
      <c r="E57" s="14"/>
      <c r="F57" s="14"/>
      <c r="G57" s="14"/>
      <c r="H57" s="14"/>
      <c r="I57" s="14"/>
    </row>
    <row r="58" spans="1:9" ht="21.75" customHeight="1">
      <c r="A58" s="14"/>
      <c r="B58" s="16" t="s">
        <v>1</v>
      </c>
      <c r="C58" s="14"/>
      <c r="D58" s="14"/>
      <c r="E58" s="14"/>
      <c r="F58" s="14"/>
      <c r="G58" s="14"/>
      <c r="H58" s="14"/>
      <c r="I58" s="14"/>
    </row>
    <row r="59" spans="1:9" ht="21.75" customHeight="1">
      <c r="A59" s="14"/>
      <c r="B59" s="24" t="s">
        <v>507</v>
      </c>
      <c r="C59" s="14"/>
      <c r="D59" s="14"/>
      <c r="E59" s="14"/>
      <c r="F59" s="14"/>
      <c r="G59" s="14"/>
      <c r="H59" s="14"/>
      <c r="I59" s="14"/>
    </row>
    <row r="60" spans="1:9" ht="21.75" customHeight="1">
      <c r="A60" s="14"/>
      <c r="B60" s="17" t="s">
        <v>44</v>
      </c>
      <c r="C60" s="14"/>
      <c r="D60" s="14"/>
      <c r="E60" s="14"/>
      <c r="F60" s="14"/>
      <c r="G60" s="14"/>
      <c r="H60" s="14"/>
      <c r="I60" s="14"/>
    </row>
    <row r="61" ht="21.75" customHeight="1">
      <c r="A61" s="3" t="s">
        <v>45</v>
      </c>
    </row>
    <row r="62" ht="43.5" customHeight="1">
      <c r="A62" s="18"/>
    </row>
    <row r="63" ht="21.75" customHeight="1">
      <c r="A63" s="7" t="s">
        <v>46</v>
      </c>
    </row>
    <row r="64" ht="21.75" customHeight="1">
      <c r="A64" s="3" t="s">
        <v>47</v>
      </c>
    </row>
    <row r="65" ht="21.75" customHeight="1"/>
    <row r="66" ht="21.75" customHeight="1">
      <c r="A66" s="3" t="s">
        <v>48</v>
      </c>
    </row>
    <row r="67" ht="21.75" customHeight="1">
      <c r="A67" s="3" t="s">
        <v>49</v>
      </c>
    </row>
    <row r="68" ht="21.75" customHeight="1">
      <c r="B68" s="3" t="s">
        <v>50</v>
      </c>
    </row>
    <row r="69" ht="21.75" customHeight="1">
      <c r="B69" s="3" t="s">
        <v>51</v>
      </c>
    </row>
    <row r="70" ht="21.75" customHeight="1">
      <c r="B70" s="3" t="s">
        <v>52</v>
      </c>
    </row>
    <row r="71" ht="21.75" customHeight="1">
      <c r="B71" s="3" t="s">
        <v>53</v>
      </c>
    </row>
    <row r="72" ht="21.75" customHeight="1"/>
    <row r="73" ht="21.75" customHeight="1">
      <c r="A73" s="3" t="s">
        <v>54</v>
      </c>
    </row>
    <row r="74" ht="21.75" customHeight="1">
      <c r="B74" s="3" t="s">
        <v>50</v>
      </c>
    </row>
    <row r="75" ht="21.75" customHeight="1">
      <c r="B75" s="3" t="s">
        <v>55</v>
      </c>
    </row>
    <row r="76" ht="21.75" customHeight="1">
      <c r="B76" s="3" t="s">
        <v>56</v>
      </c>
    </row>
  </sheetData>
  <sheetProtection/>
  <hyperlinks>
    <hyperlink ref="B58" r:id="rId1" display="nrkweb@jaic.org"/>
  </hyperlinks>
  <printOptions horizontalCentered="1"/>
  <pageMargins left="0.3937007874015748" right="0.3937007874015748" top="0.5905511811023623" bottom="0.5905511811023623" header="0.5118110236220472" footer="0.5118110236220472"/>
  <pageSetup horizontalDpi="300" verticalDpi="300" orientation="portrait" paperSize="9" r:id="rId3"/>
  <rowBreaks count="1" manualBreakCount="1">
    <brk id="31" max="8" man="1"/>
  </rowBreaks>
  <drawing r:id="rId2"/>
</worksheet>
</file>

<file path=xl/worksheets/sheet2.xml><?xml version="1.0" encoding="utf-8"?>
<worksheet xmlns="http://schemas.openxmlformats.org/spreadsheetml/2006/main" xmlns:r="http://schemas.openxmlformats.org/officeDocument/2006/relationships">
  <sheetPr codeName="Sheet1"/>
  <dimension ref="A1:Y134"/>
  <sheetViews>
    <sheetView showGridLines="0" zoomScaleSheetLayoutView="100" workbookViewId="0" topLeftCell="A1">
      <selection activeCell="P14" sqref="P14"/>
    </sheetView>
  </sheetViews>
  <sheetFormatPr defaultColWidth="8.796875" defaultRowHeight="15"/>
  <cols>
    <col min="1" max="2" width="5" style="0" customWidth="1"/>
    <col min="3" max="3" width="6.19921875" style="0" customWidth="1"/>
    <col min="4" max="5" width="10.59765625" style="0" customWidth="1"/>
    <col min="6" max="7" width="8.3984375" style="0" customWidth="1"/>
    <col min="8" max="8" width="3.59765625" style="0" hidden="1" customWidth="1"/>
    <col min="9" max="9" width="13.8984375" style="0" customWidth="1"/>
    <col min="10" max="10" width="4" style="0" hidden="1" customWidth="1"/>
    <col min="11" max="12" width="5.8984375" style="0" hidden="1" customWidth="1"/>
    <col min="13" max="13" width="4" style="0" hidden="1" customWidth="1"/>
    <col min="14" max="14" width="11.19921875" style="0" customWidth="1"/>
    <col min="15" max="15" width="5.3984375" style="0" customWidth="1"/>
    <col min="16" max="16" width="29.8984375" style="0" customWidth="1"/>
    <col min="17" max="17" width="4.3984375" style="74" customWidth="1"/>
    <col min="18" max="25" width="9" style="0" customWidth="1"/>
  </cols>
  <sheetData>
    <row r="1" spans="4:25" ht="36" customHeight="1">
      <c r="D1" s="182" t="s">
        <v>98</v>
      </c>
      <c r="E1" s="183"/>
      <c r="F1" s="183"/>
      <c r="G1" s="183"/>
      <c r="Q1" s="74" t="s">
        <v>13</v>
      </c>
      <c r="S1" t="s">
        <v>116</v>
      </c>
      <c r="U1" t="s">
        <v>104</v>
      </c>
      <c r="V1">
        <f>IF((COUNTIF(M$9:M$38,$U1)+COUNTIF(M$45:M$134,$U1))&gt;=8,2,IF((COUNTIF(M$9:M$38,$U1)+COUNTIF(M$45:M$134,$U1))&gt;=4,1,0))</f>
        <v>0</v>
      </c>
      <c r="W1">
        <f aca="true" t="shared" si="0" ref="W1:W7">IF((COUNTIF(O$9:O$38,$U1)+COUNTIF(O$45:O$134,$U1))&gt;=8,2,IF((COUNTIF(O$9:O$38,$U1)+COUNTIF(O$45:O$134,$U1))&gt;=4,1,0))</f>
        <v>0</v>
      </c>
      <c r="Y1" t="s">
        <v>70</v>
      </c>
    </row>
    <row r="2" spans="1:25" ht="27" customHeight="1">
      <c r="A2" s="250" t="s">
        <v>521</v>
      </c>
      <c r="B2" s="251"/>
      <c r="C2" s="251"/>
      <c r="D2" s="251"/>
      <c r="E2" s="251"/>
      <c r="F2" s="251"/>
      <c r="G2" s="251"/>
      <c r="H2" s="251"/>
      <c r="I2" s="251"/>
      <c r="J2" s="251"/>
      <c r="K2" s="251"/>
      <c r="L2" s="251"/>
      <c r="M2" s="251"/>
      <c r="N2" s="251"/>
      <c r="O2" s="251"/>
      <c r="P2" s="43"/>
      <c r="Q2" s="74">
        <v>500</v>
      </c>
      <c r="S2" t="s">
        <v>115</v>
      </c>
      <c r="U2" t="s">
        <v>105</v>
      </c>
      <c r="V2">
        <f>IF((COUNTIF(M$9:M$38,$U2)+COUNTIF(M$45:M$134,$U2))&gt;=8,2,IF((COUNTIF(M$9:M$38,$U2)+COUNTIF(M$45:M$134,$U2))&gt;=4,1,0))</f>
        <v>0</v>
      </c>
      <c r="W2">
        <f t="shared" si="0"/>
        <v>0</v>
      </c>
      <c r="Y2" s="26">
        <v>41152</v>
      </c>
    </row>
    <row r="3" spans="1:25" ht="15" customHeight="1">
      <c r="A3" s="158" t="s">
        <v>130</v>
      </c>
      <c r="B3" s="159"/>
      <c r="C3" s="117" t="s">
        <v>71</v>
      </c>
      <c r="D3" s="206" t="str">
        <f>VLOOKUP(C4,'登録'!Q:U,3,0)</f>
        <v>学校№を入力すると表示されます</v>
      </c>
      <c r="E3" s="207"/>
      <c r="F3" s="118" t="s">
        <v>131</v>
      </c>
      <c r="G3" s="222" t="s">
        <v>0</v>
      </c>
      <c r="H3" s="223"/>
      <c r="I3" s="176" t="str">
        <f>IF($C$4="","",VLOOKUP($C$4,'登録'!$Q$2:$U$110,4))</f>
        <v>学校№を入力すると表示されます</v>
      </c>
      <c r="J3" s="177"/>
      <c r="K3" s="177"/>
      <c r="L3" s="177"/>
      <c r="M3" s="177"/>
      <c r="N3" s="177"/>
      <c r="O3" s="178"/>
      <c r="P3" s="49"/>
      <c r="S3" t="s">
        <v>129</v>
      </c>
      <c r="U3" t="s">
        <v>106</v>
      </c>
      <c r="V3">
        <f>IF((COUNTIF(M$9:M$38,$U3)+COUNTIF(M$45:M$134,$U3))&gt;=8,2,IF((COUNTIF(M$9:M$38,$U3)+COUNTIF(M$45:M$134,$U3))&gt;=4,1,0))</f>
        <v>0</v>
      </c>
      <c r="W3">
        <f t="shared" si="0"/>
        <v>0</v>
      </c>
      <c r="Y3" s="26">
        <v>41153</v>
      </c>
    </row>
    <row r="4" spans="1:25" ht="22.5" customHeight="1">
      <c r="A4" s="160" t="s">
        <v>132</v>
      </c>
      <c r="B4" s="161"/>
      <c r="C4" s="119">
        <v>100</v>
      </c>
      <c r="D4" s="208" t="str">
        <f>VLOOKUP(C4,'登録'!Q:U,2,0)</f>
        <v>学校№を入力すると表示されます</v>
      </c>
      <c r="E4" s="209"/>
      <c r="F4" s="120" t="s">
        <v>89</v>
      </c>
      <c r="G4" s="224"/>
      <c r="H4" s="225"/>
      <c r="I4" s="179"/>
      <c r="J4" s="180"/>
      <c r="K4" s="180"/>
      <c r="L4" s="180"/>
      <c r="M4" s="180"/>
      <c r="N4" s="180"/>
      <c r="O4" s="181"/>
      <c r="P4" s="50"/>
      <c r="U4" t="s">
        <v>107</v>
      </c>
      <c r="V4">
        <f>IF((COUNTIF(M$9:M$38,$U4)+COUNTIF(M$45:M$134,$U4))&gt;=8,2,IF((COUNTIF(M$9:M$38,$U4)+COUNTIF(M$45:M$134,$U4))&gt;=4,1,0))</f>
        <v>0</v>
      </c>
      <c r="W4">
        <f t="shared" si="0"/>
        <v>0</v>
      </c>
      <c r="Y4" s="26">
        <v>41154</v>
      </c>
    </row>
    <row r="5" spans="1:25" ht="22.5" customHeight="1">
      <c r="A5" s="220" t="s">
        <v>6</v>
      </c>
      <c r="B5" s="221"/>
      <c r="C5" s="210"/>
      <c r="D5" s="210"/>
      <c r="E5" s="210"/>
      <c r="F5" s="210"/>
      <c r="G5" s="221" t="s">
        <v>516</v>
      </c>
      <c r="H5" s="221"/>
      <c r="I5" s="191"/>
      <c r="J5" s="192"/>
      <c r="K5" s="192"/>
      <c r="L5" s="192"/>
      <c r="M5" s="192"/>
      <c r="N5" s="192"/>
      <c r="O5" s="193"/>
      <c r="P5" s="50"/>
      <c r="S5" t="s">
        <v>117</v>
      </c>
      <c r="W5">
        <f t="shared" si="0"/>
        <v>2</v>
      </c>
      <c r="Y5" s="26">
        <v>41155</v>
      </c>
    </row>
    <row r="6" spans="1:25" ht="22.5" customHeight="1">
      <c r="A6" s="184" t="s">
        <v>523</v>
      </c>
      <c r="B6" s="185"/>
      <c r="C6" s="162"/>
      <c r="D6" s="163"/>
      <c r="E6" s="163"/>
      <c r="F6" s="164"/>
      <c r="G6" s="185" t="s">
        <v>91</v>
      </c>
      <c r="H6" s="185"/>
      <c r="I6" s="186"/>
      <c r="J6" s="194">
        <f>C5</f>
        <v>0</v>
      </c>
      <c r="K6" s="195"/>
      <c r="L6" s="195"/>
      <c r="M6" s="195"/>
      <c r="N6" s="195"/>
      <c r="O6" s="196"/>
      <c r="P6" s="50"/>
      <c r="S6" t="s">
        <v>118</v>
      </c>
      <c r="W6">
        <f t="shared" si="0"/>
        <v>2</v>
      </c>
      <c r="Y6" s="26">
        <v>41156</v>
      </c>
    </row>
    <row r="7" spans="1:25" ht="17.25" customHeight="1">
      <c r="A7" s="226" t="s">
        <v>7</v>
      </c>
      <c r="B7" s="63" t="s">
        <v>75</v>
      </c>
      <c r="C7" s="238" t="s">
        <v>77</v>
      </c>
      <c r="D7" s="234" t="s">
        <v>92</v>
      </c>
      <c r="E7" s="235"/>
      <c r="F7" s="228" t="s">
        <v>8</v>
      </c>
      <c r="G7" s="230" t="s">
        <v>9</v>
      </c>
      <c r="H7" s="232" t="s">
        <v>10</v>
      </c>
      <c r="I7" s="64" t="s">
        <v>101</v>
      </c>
      <c r="J7" s="96" t="s">
        <v>102</v>
      </c>
      <c r="K7" s="97"/>
      <c r="L7" s="98"/>
      <c r="M7" s="99" t="s">
        <v>124</v>
      </c>
      <c r="N7" s="65" t="s">
        <v>108</v>
      </c>
      <c r="O7" s="66" t="s">
        <v>103</v>
      </c>
      <c r="P7" s="50"/>
      <c r="S7" t="s">
        <v>119</v>
      </c>
      <c r="W7">
        <f t="shared" si="0"/>
        <v>2</v>
      </c>
      <c r="Y7" s="26">
        <v>41157</v>
      </c>
    </row>
    <row r="8" spans="1:25" ht="17.25" customHeight="1">
      <c r="A8" s="227"/>
      <c r="B8" s="67" t="s">
        <v>76</v>
      </c>
      <c r="C8" s="239"/>
      <c r="D8" s="236" t="s">
        <v>14</v>
      </c>
      <c r="E8" s="237"/>
      <c r="F8" s="229"/>
      <c r="G8" s="231"/>
      <c r="H8" s="233"/>
      <c r="I8" s="68" t="s">
        <v>11</v>
      </c>
      <c r="J8" s="100" t="s">
        <v>11</v>
      </c>
      <c r="K8" s="101"/>
      <c r="L8" s="102"/>
      <c r="M8" s="103" t="s">
        <v>125</v>
      </c>
      <c r="N8" s="69" t="s">
        <v>109</v>
      </c>
      <c r="O8" s="70" t="s">
        <v>110</v>
      </c>
      <c r="P8" s="50"/>
      <c r="Y8" s="26">
        <v>41158</v>
      </c>
    </row>
    <row r="9" spans="1:25" ht="18" customHeight="1">
      <c r="A9" s="218">
        <v>1</v>
      </c>
      <c r="B9" s="187"/>
      <c r="C9" s="189"/>
      <c r="D9" s="29"/>
      <c r="E9" s="29"/>
      <c r="F9" s="213"/>
      <c r="G9" s="216"/>
      <c r="H9" s="211"/>
      <c r="I9" s="44"/>
      <c r="J9" s="104"/>
      <c r="K9" s="114"/>
      <c r="L9" s="90"/>
      <c r="M9" s="91"/>
      <c r="N9" s="59" t="s">
        <v>116</v>
      </c>
      <c r="O9" s="55">
        <f aca="true" t="shared" si="1" ref="O9:O15">COUNTIF($I$9:$J$134,N9)</f>
        <v>0</v>
      </c>
      <c r="P9" s="50"/>
      <c r="Q9" s="75">
        <f>COUNTA(I9:L9)</f>
        <v>0</v>
      </c>
      <c r="Y9" s="26">
        <v>41159</v>
      </c>
    </row>
    <row r="10" spans="1:25" ht="18" customHeight="1">
      <c r="A10" s="219"/>
      <c r="B10" s="188"/>
      <c r="C10" s="190"/>
      <c r="D10" s="30"/>
      <c r="E10" s="30"/>
      <c r="F10" s="214"/>
      <c r="G10" s="217"/>
      <c r="H10" s="212"/>
      <c r="I10" s="45"/>
      <c r="J10" s="106"/>
      <c r="K10" s="115"/>
      <c r="L10" s="90"/>
      <c r="M10" s="92"/>
      <c r="N10" s="76" t="s">
        <v>115</v>
      </c>
      <c r="O10" s="56">
        <f t="shared" si="1"/>
        <v>0</v>
      </c>
      <c r="P10" s="50"/>
      <c r="Q10" s="75"/>
      <c r="Y10" s="26">
        <v>41160</v>
      </c>
    </row>
    <row r="11" spans="1:25" ht="18" customHeight="1">
      <c r="A11" s="218">
        <v>2</v>
      </c>
      <c r="B11" s="187"/>
      <c r="C11" s="189"/>
      <c r="D11" s="29"/>
      <c r="E11" s="29"/>
      <c r="F11" s="213"/>
      <c r="G11" s="216"/>
      <c r="H11" s="211"/>
      <c r="I11" s="44"/>
      <c r="J11" s="104"/>
      <c r="K11" s="114"/>
      <c r="L11" s="90"/>
      <c r="M11" s="91"/>
      <c r="N11" s="84" t="s">
        <v>129</v>
      </c>
      <c r="O11" s="81">
        <f t="shared" si="1"/>
        <v>0</v>
      </c>
      <c r="P11" s="50"/>
      <c r="Q11" s="75">
        <f>COUNTA(I11:L11)</f>
        <v>0</v>
      </c>
      <c r="Y11" s="26">
        <v>41161</v>
      </c>
    </row>
    <row r="12" spans="1:25" ht="18" customHeight="1">
      <c r="A12" s="219"/>
      <c r="B12" s="188"/>
      <c r="C12" s="190"/>
      <c r="D12" s="30"/>
      <c r="E12" s="30"/>
      <c r="F12" s="214"/>
      <c r="G12" s="217"/>
      <c r="H12" s="212"/>
      <c r="I12" s="45"/>
      <c r="J12" s="106"/>
      <c r="K12" s="115"/>
      <c r="L12" s="90"/>
      <c r="M12" s="92"/>
      <c r="N12" s="86" t="s">
        <v>121</v>
      </c>
      <c r="O12" s="87">
        <f>SUM(O9:O11)</f>
        <v>0</v>
      </c>
      <c r="P12" s="50"/>
      <c r="Q12" s="75"/>
      <c r="Y12" s="26">
        <v>41162</v>
      </c>
    </row>
    <row r="13" spans="1:25" ht="18" customHeight="1">
      <c r="A13" s="218">
        <v>3</v>
      </c>
      <c r="B13" s="187"/>
      <c r="C13" s="189"/>
      <c r="D13" s="29"/>
      <c r="E13" s="29"/>
      <c r="F13" s="213"/>
      <c r="G13" s="216"/>
      <c r="H13" s="211"/>
      <c r="I13" s="44"/>
      <c r="J13" s="104"/>
      <c r="K13" s="114"/>
      <c r="L13" s="90"/>
      <c r="M13" s="91"/>
      <c r="N13" s="85" t="s">
        <v>117</v>
      </c>
      <c r="O13" s="62">
        <f t="shared" si="1"/>
        <v>0</v>
      </c>
      <c r="P13" s="50"/>
      <c r="Q13" s="75">
        <f>COUNTA(I13:L13)</f>
        <v>0</v>
      </c>
      <c r="Y13" s="26">
        <v>41163</v>
      </c>
    </row>
    <row r="14" spans="1:25" ht="18" customHeight="1">
      <c r="A14" s="219"/>
      <c r="B14" s="188"/>
      <c r="C14" s="190"/>
      <c r="D14" s="30"/>
      <c r="E14" s="30"/>
      <c r="F14" s="214"/>
      <c r="G14" s="217"/>
      <c r="H14" s="212"/>
      <c r="I14" s="45"/>
      <c r="J14" s="106"/>
      <c r="K14" s="115"/>
      <c r="L14" s="90"/>
      <c r="M14" s="92"/>
      <c r="N14" s="76" t="s">
        <v>118</v>
      </c>
      <c r="O14" s="56">
        <f t="shared" si="1"/>
        <v>0</v>
      </c>
      <c r="P14" s="50"/>
      <c r="Q14" s="75"/>
      <c r="Y14" s="26"/>
    </row>
    <row r="15" spans="1:25" ht="18" customHeight="1">
      <c r="A15" s="202">
        <v>4</v>
      </c>
      <c r="B15" s="187"/>
      <c r="C15" s="189"/>
      <c r="D15" s="29"/>
      <c r="E15" s="29"/>
      <c r="F15" s="213"/>
      <c r="G15" s="216"/>
      <c r="H15" s="211"/>
      <c r="I15" s="44"/>
      <c r="J15" s="104"/>
      <c r="K15" s="114"/>
      <c r="L15" s="90"/>
      <c r="M15" s="91"/>
      <c r="N15" s="84" t="s">
        <v>119</v>
      </c>
      <c r="O15" s="81">
        <f t="shared" si="1"/>
        <v>0</v>
      </c>
      <c r="P15" s="50"/>
      <c r="Q15" s="75">
        <f>COUNTA(I15:L15)</f>
        <v>0</v>
      </c>
      <c r="Y15" s="26"/>
    </row>
    <row r="16" spans="1:25" ht="18" customHeight="1">
      <c r="A16" s="203"/>
      <c r="B16" s="188"/>
      <c r="C16" s="190"/>
      <c r="D16" s="30"/>
      <c r="E16" s="30"/>
      <c r="F16" s="214"/>
      <c r="G16" s="217"/>
      <c r="H16" s="212"/>
      <c r="I16" s="45"/>
      <c r="J16" s="106"/>
      <c r="K16" s="115"/>
      <c r="L16" s="90"/>
      <c r="M16" s="92"/>
      <c r="N16" s="86" t="s">
        <v>122</v>
      </c>
      <c r="O16" s="87">
        <f>SUM(O13:O15)</f>
        <v>0</v>
      </c>
      <c r="P16" s="50"/>
      <c r="Y16" s="26"/>
    </row>
    <row r="17" spans="1:25" ht="18" customHeight="1">
      <c r="A17" s="202">
        <v>5</v>
      </c>
      <c r="B17" s="187"/>
      <c r="C17" s="189"/>
      <c r="D17" s="29"/>
      <c r="E17" s="29"/>
      <c r="F17" s="213"/>
      <c r="G17" s="216"/>
      <c r="H17" s="211"/>
      <c r="I17" s="44"/>
      <c r="J17" s="104"/>
      <c r="K17" s="114"/>
      <c r="L17" s="90"/>
      <c r="M17" s="91"/>
      <c r="N17" s="88" t="s">
        <v>123</v>
      </c>
      <c r="O17" s="89">
        <f>SUM(O12,O16)</f>
        <v>0</v>
      </c>
      <c r="P17" s="50"/>
      <c r="Q17" s="74">
        <f>COUNTA(I17:L17)</f>
        <v>0</v>
      </c>
      <c r="Y17" s="26"/>
    </row>
    <row r="18" spans="1:25" ht="18" customHeight="1">
      <c r="A18" s="203"/>
      <c r="B18" s="188"/>
      <c r="C18" s="190"/>
      <c r="D18" s="30"/>
      <c r="E18" s="30"/>
      <c r="F18" s="214"/>
      <c r="G18" s="217"/>
      <c r="H18" s="212"/>
      <c r="I18" s="45"/>
      <c r="J18" s="106"/>
      <c r="K18" s="115"/>
      <c r="L18" s="90"/>
      <c r="M18" s="92"/>
      <c r="N18" s="82"/>
      <c r="O18" s="55"/>
      <c r="P18" s="50"/>
      <c r="Y18" s="26"/>
    </row>
    <row r="19" spans="1:25" ht="18" customHeight="1">
      <c r="A19" s="202">
        <v>6</v>
      </c>
      <c r="B19" s="187"/>
      <c r="C19" s="189"/>
      <c r="D19" s="29"/>
      <c r="E19" s="29"/>
      <c r="F19" s="213"/>
      <c r="G19" s="216"/>
      <c r="H19" s="211"/>
      <c r="I19" s="44"/>
      <c r="J19" s="104"/>
      <c r="K19" s="114"/>
      <c r="L19" s="90"/>
      <c r="M19" s="91"/>
      <c r="N19" s="60"/>
      <c r="O19" s="56"/>
      <c r="P19" s="50"/>
      <c r="Q19" s="74">
        <f>COUNTA(I19:L19)</f>
        <v>0</v>
      </c>
      <c r="Y19" s="26"/>
    </row>
    <row r="20" spans="1:25" ht="18" customHeight="1">
      <c r="A20" s="203"/>
      <c r="B20" s="188"/>
      <c r="C20" s="190"/>
      <c r="D20" s="30"/>
      <c r="E20" s="30"/>
      <c r="F20" s="214"/>
      <c r="G20" s="217"/>
      <c r="H20" s="212"/>
      <c r="I20" s="45"/>
      <c r="J20" s="106"/>
      <c r="K20" s="115"/>
      <c r="L20" s="90"/>
      <c r="M20" s="92"/>
      <c r="N20" s="76"/>
      <c r="O20" s="56"/>
      <c r="P20" s="50"/>
      <c r="Y20" s="26"/>
    </row>
    <row r="21" spans="1:25" ht="18" customHeight="1">
      <c r="A21" s="202">
        <v>7</v>
      </c>
      <c r="B21" s="187"/>
      <c r="C21" s="189"/>
      <c r="D21" s="29"/>
      <c r="E21" s="29"/>
      <c r="F21" s="213"/>
      <c r="G21" s="216"/>
      <c r="H21" s="211"/>
      <c r="I21" s="44"/>
      <c r="J21" s="104"/>
      <c r="K21" s="114"/>
      <c r="L21" s="90"/>
      <c r="M21" s="91"/>
      <c r="N21" s="60"/>
      <c r="O21" s="56"/>
      <c r="P21" s="50"/>
      <c r="Q21" s="74">
        <f>COUNTA(I21:L21)</f>
        <v>0</v>
      </c>
      <c r="Y21" s="26"/>
    </row>
    <row r="22" spans="1:25" ht="18" customHeight="1">
      <c r="A22" s="203"/>
      <c r="B22" s="188"/>
      <c r="C22" s="190"/>
      <c r="D22" s="30"/>
      <c r="E22" s="30"/>
      <c r="F22" s="214"/>
      <c r="G22" s="217"/>
      <c r="H22" s="212"/>
      <c r="I22" s="45"/>
      <c r="J22" s="106"/>
      <c r="K22" s="115"/>
      <c r="L22" s="90"/>
      <c r="M22" s="92"/>
      <c r="N22" s="76"/>
      <c r="O22" s="56"/>
      <c r="P22" s="50"/>
      <c r="Y22" s="26"/>
    </row>
    <row r="23" spans="1:25" ht="18" customHeight="1">
      <c r="A23" s="202">
        <v>8</v>
      </c>
      <c r="B23" s="187"/>
      <c r="C23" s="189"/>
      <c r="D23" s="29"/>
      <c r="E23" s="29"/>
      <c r="F23" s="213"/>
      <c r="G23" s="216"/>
      <c r="H23" s="211"/>
      <c r="I23" s="44"/>
      <c r="J23" s="104"/>
      <c r="K23" s="114"/>
      <c r="L23" s="90"/>
      <c r="M23" s="91"/>
      <c r="N23" s="60"/>
      <c r="O23" s="56"/>
      <c r="P23" s="51"/>
      <c r="Q23" s="74">
        <f>COUNTA(I23:L23)</f>
        <v>0</v>
      </c>
      <c r="Y23" s="26"/>
    </row>
    <row r="24" spans="1:25" ht="18" customHeight="1">
      <c r="A24" s="203"/>
      <c r="B24" s="188"/>
      <c r="C24" s="190"/>
      <c r="D24" s="30"/>
      <c r="E24" s="30"/>
      <c r="F24" s="214"/>
      <c r="G24" s="217"/>
      <c r="H24" s="212"/>
      <c r="I24" s="45"/>
      <c r="J24" s="106"/>
      <c r="K24" s="115"/>
      <c r="L24" s="90"/>
      <c r="M24" s="92"/>
      <c r="N24" s="76"/>
      <c r="O24" s="56"/>
      <c r="P24" s="52"/>
      <c r="Y24" s="26"/>
    </row>
    <row r="25" spans="1:25" ht="18" customHeight="1">
      <c r="A25" s="202">
        <v>9</v>
      </c>
      <c r="B25" s="187"/>
      <c r="C25" s="189"/>
      <c r="D25" s="29"/>
      <c r="E25" s="29"/>
      <c r="F25" s="213"/>
      <c r="G25" s="216"/>
      <c r="H25" s="211"/>
      <c r="I25" s="44"/>
      <c r="J25" s="104"/>
      <c r="K25" s="114"/>
      <c r="L25" s="90"/>
      <c r="M25" s="91"/>
      <c r="N25" s="60"/>
      <c r="O25" s="56"/>
      <c r="P25" s="52"/>
      <c r="Q25" s="74">
        <f>COUNTA(I25:L25)</f>
        <v>0</v>
      </c>
      <c r="Y25" s="26"/>
    </row>
    <row r="26" spans="1:25" ht="18" customHeight="1">
      <c r="A26" s="203"/>
      <c r="B26" s="188"/>
      <c r="C26" s="190"/>
      <c r="D26" s="30"/>
      <c r="E26" s="30"/>
      <c r="F26" s="214"/>
      <c r="G26" s="217"/>
      <c r="H26" s="212"/>
      <c r="I26" s="45"/>
      <c r="J26" s="106"/>
      <c r="K26" s="115"/>
      <c r="L26" s="90"/>
      <c r="M26" s="92"/>
      <c r="N26" s="83"/>
      <c r="O26" s="56"/>
      <c r="P26" s="52"/>
      <c r="Y26" s="26"/>
    </row>
    <row r="27" spans="1:25" ht="18" customHeight="1">
      <c r="A27" s="202">
        <v>10</v>
      </c>
      <c r="B27" s="187"/>
      <c r="C27" s="189"/>
      <c r="D27" s="29"/>
      <c r="E27" s="29"/>
      <c r="F27" s="213"/>
      <c r="G27" s="216"/>
      <c r="H27" s="211"/>
      <c r="I27" s="44"/>
      <c r="J27" s="104"/>
      <c r="K27" s="114"/>
      <c r="L27" s="90"/>
      <c r="M27" s="91"/>
      <c r="N27" s="83"/>
      <c r="O27" s="56"/>
      <c r="P27" s="52"/>
      <c r="Q27" s="74">
        <f>COUNTA(I27:L27)</f>
        <v>0</v>
      </c>
      <c r="Y27" s="26"/>
    </row>
    <row r="28" spans="1:25" ht="18" customHeight="1">
      <c r="A28" s="203"/>
      <c r="B28" s="188"/>
      <c r="C28" s="190"/>
      <c r="D28" s="30"/>
      <c r="E28" s="30"/>
      <c r="F28" s="214"/>
      <c r="G28" s="217"/>
      <c r="H28" s="212"/>
      <c r="I28" s="45"/>
      <c r="J28" s="106"/>
      <c r="K28" s="115"/>
      <c r="L28" s="90"/>
      <c r="M28" s="92"/>
      <c r="N28" s="77"/>
      <c r="O28" s="57"/>
      <c r="P28" s="52"/>
      <c r="Y28" s="26"/>
    </row>
    <row r="29" spans="1:25" ht="18" customHeight="1">
      <c r="A29" s="202">
        <v>11</v>
      </c>
      <c r="B29" s="187"/>
      <c r="C29" s="189"/>
      <c r="D29" s="29"/>
      <c r="E29" s="29"/>
      <c r="F29" s="213"/>
      <c r="G29" s="216"/>
      <c r="H29" s="211"/>
      <c r="I29" s="44"/>
      <c r="J29" s="104"/>
      <c r="K29" s="114"/>
      <c r="L29" s="90"/>
      <c r="M29" s="91"/>
      <c r="N29" s="61"/>
      <c r="O29" s="57"/>
      <c r="P29" s="52"/>
      <c r="Q29" s="74">
        <f>COUNTA(I29:L29)</f>
        <v>0</v>
      </c>
      <c r="Y29" s="26"/>
    </row>
    <row r="30" spans="1:25" ht="18" customHeight="1">
      <c r="A30" s="203"/>
      <c r="B30" s="188"/>
      <c r="C30" s="190"/>
      <c r="D30" s="30"/>
      <c r="E30" s="30"/>
      <c r="F30" s="214"/>
      <c r="G30" s="217"/>
      <c r="H30" s="212"/>
      <c r="I30" s="45"/>
      <c r="J30" s="106"/>
      <c r="K30" s="115"/>
      <c r="L30" s="90"/>
      <c r="M30" s="92"/>
      <c r="N30" s="77"/>
      <c r="O30" s="57"/>
      <c r="P30" s="52"/>
      <c r="Y30" s="26"/>
    </row>
    <row r="31" spans="1:25" ht="18" customHeight="1">
      <c r="A31" s="202">
        <v>12</v>
      </c>
      <c r="B31" s="187"/>
      <c r="C31" s="189"/>
      <c r="D31" s="29"/>
      <c r="E31" s="29"/>
      <c r="F31" s="213"/>
      <c r="G31" s="216"/>
      <c r="H31" s="211"/>
      <c r="I31" s="44"/>
      <c r="J31" s="104"/>
      <c r="K31" s="114"/>
      <c r="L31" s="90"/>
      <c r="M31" s="91"/>
      <c r="N31" s="61"/>
      <c r="O31" s="57"/>
      <c r="P31" s="52"/>
      <c r="Q31" s="74">
        <f>COUNTA(I31:L31)</f>
        <v>0</v>
      </c>
      <c r="Y31" s="26"/>
    </row>
    <row r="32" spans="1:25" ht="18" customHeight="1">
      <c r="A32" s="203"/>
      <c r="B32" s="188"/>
      <c r="C32" s="190"/>
      <c r="D32" s="30"/>
      <c r="E32" s="30"/>
      <c r="F32" s="214"/>
      <c r="G32" s="217"/>
      <c r="H32" s="212"/>
      <c r="I32" s="45"/>
      <c r="J32" s="106"/>
      <c r="K32" s="115"/>
      <c r="L32" s="90"/>
      <c r="M32" s="92"/>
      <c r="N32" s="77"/>
      <c r="O32" s="57"/>
      <c r="P32" s="52"/>
      <c r="Y32" s="26"/>
    </row>
    <row r="33" spans="1:25" ht="18" customHeight="1">
      <c r="A33" s="202">
        <v>13</v>
      </c>
      <c r="B33" s="187"/>
      <c r="C33" s="189"/>
      <c r="D33" s="29"/>
      <c r="E33" s="29"/>
      <c r="F33" s="213"/>
      <c r="G33" s="216"/>
      <c r="H33" s="211"/>
      <c r="I33" s="44"/>
      <c r="J33" s="104"/>
      <c r="K33" s="114"/>
      <c r="L33" s="90"/>
      <c r="M33" s="91"/>
      <c r="N33" s="61"/>
      <c r="O33" s="57"/>
      <c r="P33" s="52"/>
      <c r="Q33" s="74">
        <f>COUNTA(I33:L33)</f>
        <v>0</v>
      </c>
      <c r="Y33" s="26"/>
    </row>
    <row r="34" spans="1:25" ht="18" customHeight="1">
      <c r="A34" s="203"/>
      <c r="B34" s="188"/>
      <c r="C34" s="190"/>
      <c r="D34" s="30"/>
      <c r="E34" s="30"/>
      <c r="F34" s="214"/>
      <c r="G34" s="217"/>
      <c r="H34" s="212"/>
      <c r="I34" s="45"/>
      <c r="J34" s="106"/>
      <c r="K34" s="115"/>
      <c r="L34" s="90"/>
      <c r="M34" s="92"/>
      <c r="N34" s="77"/>
      <c r="O34" s="57"/>
      <c r="P34" s="52"/>
      <c r="Y34" s="26"/>
    </row>
    <row r="35" spans="1:25" ht="18" customHeight="1">
      <c r="A35" s="202">
        <v>14</v>
      </c>
      <c r="B35" s="187"/>
      <c r="C35" s="189"/>
      <c r="D35" s="29"/>
      <c r="E35" s="29"/>
      <c r="F35" s="240"/>
      <c r="G35" s="242"/>
      <c r="H35" s="153"/>
      <c r="I35" s="44"/>
      <c r="J35" s="104"/>
      <c r="K35" s="114"/>
      <c r="L35" s="90"/>
      <c r="M35" s="91"/>
      <c r="N35" s="61"/>
      <c r="O35" s="57"/>
      <c r="P35" s="52"/>
      <c r="Q35" s="74">
        <f>COUNTA(I35:L35)</f>
        <v>0</v>
      </c>
      <c r="Y35" s="26"/>
    </row>
    <row r="36" spans="1:25" ht="18" customHeight="1">
      <c r="A36" s="203"/>
      <c r="B36" s="205"/>
      <c r="C36" s="215"/>
      <c r="D36" s="30"/>
      <c r="E36" s="30"/>
      <c r="F36" s="241"/>
      <c r="G36" s="243"/>
      <c r="H36" s="154"/>
      <c r="I36" s="45"/>
      <c r="J36" s="106"/>
      <c r="K36" s="115"/>
      <c r="L36" s="90"/>
      <c r="M36" s="92"/>
      <c r="N36" s="77"/>
      <c r="O36" s="57"/>
      <c r="P36" s="52"/>
      <c r="Y36" s="26"/>
    </row>
    <row r="37" spans="1:25" ht="18" customHeight="1">
      <c r="A37" s="204">
        <v>15</v>
      </c>
      <c r="B37" s="187"/>
      <c r="C37" s="189"/>
      <c r="D37" s="29"/>
      <c r="E37" s="29"/>
      <c r="F37" s="240"/>
      <c r="G37" s="242"/>
      <c r="H37" s="153"/>
      <c r="I37" s="44"/>
      <c r="J37" s="104"/>
      <c r="K37" s="114"/>
      <c r="L37" s="90"/>
      <c r="M37" s="91"/>
      <c r="N37" s="61"/>
      <c r="O37" s="57"/>
      <c r="P37" s="52"/>
      <c r="Q37" s="74">
        <f>COUNTA(I37:L37)</f>
        <v>0</v>
      </c>
      <c r="Y37" s="26"/>
    </row>
    <row r="38" spans="1:25" ht="18" customHeight="1">
      <c r="A38" s="203"/>
      <c r="B38" s="205"/>
      <c r="C38" s="215"/>
      <c r="D38" s="30"/>
      <c r="E38" s="30"/>
      <c r="F38" s="241"/>
      <c r="G38" s="243"/>
      <c r="H38" s="154"/>
      <c r="I38" s="45"/>
      <c r="J38" s="106"/>
      <c r="K38" s="155"/>
      <c r="L38" s="94"/>
      <c r="M38" s="95"/>
      <c r="N38" s="78"/>
      <c r="O38" s="58"/>
      <c r="P38" s="52"/>
      <c r="Y38" s="26"/>
    </row>
    <row r="39" spans="1:25" ht="18" customHeight="1">
      <c r="A39" s="175" t="s">
        <v>127</v>
      </c>
      <c r="B39" s="175"/>
      <c r="C39" s="175"/>
      <c r="D39" s="175"/>
      <c r="E39" s="175"/>
      <c r="F39" s="175"/>
      <c r="G39" s="175"/>
      <c r="H39" s="175"/>
      <c r="I39" s="175"/>
      <c r="J39" s="175"/>
      <c r="K39" s="175"/>
      <c r="L39" s="175"/>
      <c r="M39" s="175"/>
      <c r="N39" s="1"/>
      <c r="O39" s="1"/>
      <c r="P39" s="1"/>
      <c r="Y39" s="26"/>
    </row>
    <row r="40" spans="1:25" ht="18" customHeight="1">
      <c r="A40" s="201" t="s">
        <v>99</v>
      </c>
      <c r="B40" s="168"/>
      <c r="C40" s="168"/>
      <c r="D40" s="40" t="s">
        <v>12</v>
      </c>
      <c r="E40" s="40"/>
      <c r="F40" s="168" t="s">
        <v>100</v>
      </c>
      <c r="G40" s="169"/>
      <c r="H40" s="1"/>
      <c r="I40" s="1"/>
      <c r="J40" s="1"/>
      <c r="K40" s="1"/>
      <c r="L40" s="1"/>
      <c r="M40" s="1"/>
      <c r="N40" s="1"/>
      <c r="O40" s="1"/>
      <c r="P40" s="1"/>
      <c r="Y40" s="26"/>
    </row>
    <row r="41" spans="1:25" ht="24" customHeight="1">
      <c r="A41" s="170">
        <f>COUNTA(B9:B38,B45:B136)</f>
        <v>0</v>
      </c>
      <c r="B41" s="171"/>
      <c r="C41" s="171"/>
      <c r="D41" s="41">
        <f>SUM(Q8:Q134)</f>
        <v>0</v>
      </c>
      <c r="E41" s="41"/>
      <c r="F41" s="172">
        <f>A41*500</f>
        <v>0</v>
      </c>
      <c r="G41" s="173"/>
      <c r="I41" s="1"/>
      <c r="J41" s="1"/>
      <c r="K41" s="1"/>
      <c r="L41" s="1"/>
      <c r="M41" s="1"/>
      <c r="N41" s="1"/>
      <c r="O41" s="1"/>
      <c r="P41" s="1"/>
      <c r="Y41" s="26"/>
    </row>
    <row r="42" spans="1:16" ht="24" customHeight="1">
      <c r="A42" s="71" t="s">
        <v>522</v>
      </c>
      <c r="B42" s="71"/>
      <c r="C42" s="165">
        <f ca="1">TODAY()</f>
        <v>42971</v>
      </c>
      <c r="D42" s="165"/>
      <c r="E42" s="166" t="s">
        <v>120</v>
      </c>
      <c r="F42" s="166"/>
      <c r="G42" s="166"/>
      <c r="H42" s="166"/>
      <c r="I42" s="166"/>
      <c r="J42" s="166"/>
      <c r="K42" s="166"/>
      <c r="L42" s="166"/>
      <c r="M42" s="166"/>
      <c r="N42" s="1"/>
      <c r="O42" s="1"/>
      <c r="P42" s="1"/>
    </row>
    <row r="43" spans="1:16" ht="27" customHeight="1">
      <c r="A43" s="167"/>
      <c r="B43" s="167"/>
      <c r="C43" s="174" t="str">
        <f>IF($D$4="","",$D$4)</f>
        <v>学校№を入力すると表示されます</v>
      </c>
      <c r="D43" s="174"/>
      <c r="E43" s="167" t="s">
        <v>508</v>
      </c>
      <c r="F43" s="167"/>
      <c r="G43" s="167"/>
      <c r="H43" s="54"/>
      <c r="I43" s="254">
        <f>C5</f>
        <v>0</v>
      </c>
      <c r="J43" s="254"/>
      <c r="K43" s="254"/>
      <c r="L43" s="254"/>
      <c r="M43" s="254"/>
      <c r="N43" s="254"/>
      <c r="P43" s="53"/>
    </row>
    <row r="44" ht="15" customHeight="1">
      <c r="N44" s="1"/>
    </row>
    <row r="45" spans="1:17" ht="19.5" customHeight="1">
      <c r="A45" s="218">
        <v>16</v>
      </c>
      <c r="B45" s="187"/>
      <c r="C45" s="189"/>
      <c r="D45" s="29"/>
      <c r="E45" s="29"/>
      <c r="F45" s="213"/>
      <c r="G45" s="216"/>
      <c r="H45" s="211"/>
      <c r="I45" s="44"/>
      <c r="J45" s="108"/>
      <c r="K45" s="108"/>
      <c r="L45" s="104"/>
      <c r="M45" s="105"/>
      <c r="N45" s="72"/>
      <c r="O45" s="20"/>
      <c r="P45" s="47"/>
      <c r="Q45" s="74">
        <f>COUNTA(I45:L45)</f>
        <v>0</v>
      </c>
    </row>
    <row r="46" spans="1:16" ht="19.5" customHeight="1">
      <c r="A46" s="219"/>
      <c r="B46" s="188"/>
      <c r="C46" s="190"/>
      <c r="D46" s="30"/>
      <c r="E46" s="30"/>
      <c r="F46" s="214"/>
      <c r="G46" s="217"/>
      <c r="H46" s="212"/>
      <c r="I46" s="45"/>
      <c r="J46" s="110"/>
      <c r="K46" s="110"/>
      <c r="L46" s="106"/>
      <c r="M46" s="107"/>
      <c r="N46" s="73"/>
      <c r="O46" s="21"/>
      <c r="P46" s="48"/>
    </row>
    <row r="47" spans="1:17" ht="19.5" customHeight="1">
      <c r="A47" s="218">
        <v>17</v>
      </c>
      <c r="B47" s="187"/>
      <c r="C47" s="189"/>
      <c r="D47" s="29"/>
      <c r="E47" s="29"/>
      <c r="F47" s="213"/>
      <c r="G47" s="216"/>
      <c r="H47" s="211"/>
      <c r="I47" s="44"/>
      <c r="J47" s="108"/>
      <c r="K47" s="108"/>
      <c r="L47" s="109"/>
      <c r="M47" s="105"/>
      <c r="N47" s="72"/>
      <c r="O47" s="20"/>
      <c r="P47" s="47"/>
      <c r="Q47" s="74">
        <f>COUNTA(I47:L47)</f>
        <v>0</v>
      </c>
    </row>
    <row r="48" spans="1:16" ht="19.5" customHeight="1">
      <c r="A48" s="219"/>
      <c r="B48" s="188"/>
      <c r="C48" s="190"/>
      <c r="D48" s="30"/>
      <c r="E48" s="30"/>
      <c r="F48" s="214"/>
      <c r="G48" s="217"/>
      <c r="H48" s="212"/>
      <c r="I48" s="45"/>
      <c r="J48" s="110"/>
      <c r="K48" s="110"/>
      <c r="L48" s="93"/>
      <c r="M48" s="107"/>
      <c r="N48" s="73"/>
      <c r="O48" s="21"/>
      <c r="P48" s="48"/>
    </row>
    <row r="49" spans="1:17" ht="19.5" customHeight="1">
      <c r="A49" s="218">
        <v>18</v>
      </c>
      <c r="B49" s="187"/>
      <c r="C49" s="189"/>
      <c r="D49" s="29"/>
      <c r="E49" s="29"/>
      <c r="F49" s="240"/>
      <c r="G49" s="242"/>
      <c r="H49" s="79"/>
      <c r="I49" s="44"/>
      <c r="J49" s="108"/>
      <c r="K49" s="108"/>
      <c r="L49" s="109"/>
      <c r="M49" s="105"/>
      <c r="N49" s="72"/>
      <c r="O49" s="20"/>
      <c r="P49" s="47"/>
      <c r="Q49" s="74">
        <f>COUNTA(I49:L49)</f>
        <v>0</v>
      </c>
    </row>
    <row r="50" spans="1:16" ht="19.5" customHeight="1">
      <c r="A50" s="219"/>
      <c r="B50" s="188"/>
      <c r="C50" s="190"/>
      <c r="D50" s="30"/>
      <c r="E50" s="30"/>
      <c r="F50" s="241"/>
      <c r="G50" s="243"/>
      <c r="H50" s="80"/>
      <c r="I50" s="45"/>
      <c r="J50" s="110"/>
      <c r="K50" s="110"/>
      <c r="L50" s="93"/>
      <c r="M50" s="107"/>
      <c r="N50" s="73"/>
      <c r="O50" s="21"/>
      <c r="P50" s="48"/>
    </row>
    <row r="51" spans="1:17" ht="19.5" customHeight="1">
      <c r="A51" s="202">
        <v>19</v>
      </c>
      <c r="B51" s="187"/>
      <c r="C51" s="189"/>
      <c r="D51" s="29"/>
      <c r="E51" s="29"/>
      <c r="F51" s="240"/>
      <c r="G51" s="242"/>
      <c r="H51" s="79"/>
      <c r="I51" s="46"/>
      <c r="J51" s="108"/>
      <c r="K51" s="108"/>
      <c r="L51" s="104"/>
      <c r="M51" s="105"/>
      <c r="N51" s="72"/>
      <c r="O51" s="20"/>
      <c r="P51" s="47"/>
      <c r="Q51" s="74">
        <f>COUNTA(I51:L51)</f>
        <v>0</v>
      </c>
    </row>
    <row r="52" spans="1:16" ht="19.5" customHeight="1">
      <c r="A52" s="203"/>
      <c r="B52" s="188"/>
      <c r="C52" s="190"/>
      <c r="D52" s="30"/>
      <c r="E52" s="30"/>
      <c r="F52" s="241"/>
      <c r="G52" s="243"/>
      <c r="H52" s="80"/>
      <c r="I52" s="116"/>
      <c r="J52" s="110"/>
      <c r="K52" s="110"/>
      <c r="L52" s="106"/>
      <c r="M52" s="107"/>
      <c r="N52" s="73"/>
      <c r="O52" s="21"/>
      <c r="P52" s="48"/>
    </row>
    <row r="53" spans="1:17" ht="19.5" customHeight="1">
      <c r="A53" s="202">
        <v>20</v>
      </c>
      <c r="B53" s="187"/>
      <c r="C53" s="189"/>
      <c r="D53" s="29"/>
      <c r="E53" s="29"/>
      <c r="F53" s="240"/>
      <c r="G53" s="242"/>
      <c r="H53" s="79"/>
      <c r="I53" s="46"/>
      <c r="J53" s="108"/>
      <c r="K53" s="108"/>
      <c r="L53" s="104"/>
      <c r="M53" s="105"/>
      <c r="N53" s="72"/>
      <c r="O53" s="20"/>
      <c r="P53" s="47"/>
      <c r="Q53" s="74">
        <f>COUNTA(I53:L53)</f>
        <v>0</v>
      </c>
    </row>
    <row r="54" spans="1:16" ht="19.5" customHeight="1">
      <c r="A54" s="203"/>
      <c r="B54" s="188"/>
      <c r="C54" s="190"/>
      <c r="D54" s="30"/>
      <c r="E54" s="30"/>
      <c r="F54" s="241"/>
      <c r="G54" s="243"/>
      <c r="H54" s="80"/>
      <c r="I54" s="116"/>
      <c r="J54" s="110"/>
      <c r="K54" s="110"/>
      <c r="L54" s="106"/>
      <c r="M54" s="107"/>
      <c r="N54" s="73"/>
      <c r="O54" s="21"/>
      <c r="P54" s="48"/>
    </row>
    <row r="55" spans="1:17" ht="19.5" customHeight="1">
      <c r="A55" s="202">
        <v>21</v>
      </c>
      <c r="B55" s="187"/>
      <c r="C55" s="189"/>
      <c r="D55" s="29"/>
      <c r="E55" s="29"/>
      <c r="F55" s="240"/>
      <c r="G55" s="242"/>
      <c r="H55" s="79"/>
      <c r="I55" s="46"/>
      <c r="J55" s="108"/>
      <c r="K55" s="108"/>
      <c r="L55" s="104"/>
      <c r="M55" s="105"/>
      <c r="N55" s="72"/>
      <c r="O55" s="20"/>
      <c r="P55" s="47"/>
      <c r="Q55" s="74">
        <f>COUNTA(I55:L55)</f>
        <v>0</v>
      </c>
    </row>
    <row r="56" spans="1:16" ht="19.5" customHeight="1">
      <c r="A56" s="203"/>
      <c r="B56" s="188"/>
      <c r="C56" s="190"/>
      <c r="D56" s="30"/>
      <c r="E56" s="30"/>
      <c r="F56" s="241"/>
      <c r="G56" s="243"/>
      <c r="H56" s="80"/>
      <c r="I56" s="116"/>
      <c r="J56" s="110"/>
      <c r="K56" s="110"/>
      <c r="L56" s="106"/>
      <c r="M56" s="107"/>
      <c r="N56" s="73"/>
      <c r="O56" s="21"/>
      <c r="P56" s="48"/>
    </row>
    <row r="57" spans="1:17" ht="19.5" customHeight="1">
      <c r="A57" s="202">
        <v>22</v>
      </c>
      <c r="B57" s="187"/>
      <c r="C57" s="189"/>
      <c r="D57" s="29"/>
      <c r="E57" s="29"/>
      <c r="F57" s="240"/>
      <c r="G57" s="242"/>
      <c r="H57" s="79"/>
      <c r="I57" s="46"/>
      <c r="J57" s="108"/>
      <c r="K57" s="108"/>
      <c r="L57" s="104"/>
      <c r="M57" s="105"/>
      <c r="N57" s="72"/>
      <c r="O57" s="20"/>
      <c r="P57" s="47"/>
      <c r="Q57" s="74">
        <f>COUNTA(I57:L57)</f>
        <v>0</v>
      </c>
    </row>
    <row r="58" spans="1:16" ht="19.5" customHeight="1">
      <c r="A58" s="203"/>
      <c r="B58" s="188"/>
      <c r="C58" s="190"/>
      <c r="D58" s="30"/>
      <c r="E58" s="30"/>
      <c r="F58" s="241"/>
      <c r="G58" s="243"/>
      <c r="H58" s="80"/>
      <c r="I58" s="116"/>
      <c r="J58" s="110"/>
      <c r="K58" s="110"/>
      <c r="L58" s="106"/>
      <c r="M58" s="107"/>
      <c r="N58" s="73"/>
      <c r="O58" s="21"/>
      <c r="P58" s="48"/>
    </row>
    <row r="59" spans="1:17" ht="19.5" customHeight="1">
      <c r="A59" s="202">
        <v>23</v>
      </c>
      <c r="B59" s="187"/>
      <c r="C59" s="189"/>
      <c r="D59" s="29"/>
      <c r="E59" s="29"/>
      <c r="F59" s="213"/>
      <c r="G59" s="216"/>
      <c r="H59" s="211"/>
      <c r="I59" s="46"/>
      <c r="J59" s="108"/>
      <c r="K59" s="108"/>
      <c r="L59" s="104"/>
      <c r="M59" s="105"/>
      <c r="N59" s="72"/>
      <c r="O59" s="20"/>
      <c r="P59" s="47"/>
      <c r="Q59" s="74">
        <f>COUNTA(I59:L59)</f>
        <v>0</v>
      </c>
    </row>
    <row r="60" spans="1:16" ht="19.5" customHeight="1">
      <c r="A60" s="203"/>
      <c r="B60" s="188"/>
      <c r="C60" s="190"/>
      <c r="D60" s="30"/>
      <c r="E60" s="30"/>
      <c r="F60" s="214"/>
      <c r="G60" s="217"/>
      <c r="H60" s="212"/>
      <c r="I60" s="116"/>
      <c r="J60" s="110"/>
      <c r="K60" s="110"/>
      <c r="L60" s="106"/>
      <c r="M60" s="107"/>
      <c r="N60" s="73"/>
      <c r="O60" s="21"/>
      <c r="P60" s="48"/>
    </row>
    <row r="61" spans="1:17" ht="19.5" customHeight="1">
      <c r="A61" s="202">
        <v>24</v>
      </c>
      <c r="B61" s="187"/>
      <c r="C61" s="189"/>
      <c r="D61" s="29"/>
      <c r="E61" s="29"/>
      <c r="F61" s="213"/>
      <c r="G61" s="216"/>
      <c r="H61" s="211"/>
      <c r="I61" s="46"/>
      <c r="J61" s="108"/>
      <c r="K61" s="108"/>
      <c r="L61" s="104"/>
      <c r="M61" s="105"/>
      <c r="N61" s="72"/>
      <c r="O61" s="20"/>
      <c r="P61" s="47"/>
      <c r="Q61" s="74">
        <f>COUNTA(I61:L61)</f>
        <v>0</v>
      </c>
    </row>
    <row r="62" spans="1:16" ht="19.5" customHeight="1">
      <c r="A62" s="203"/>
      <c r="B62" s="188"/>
      <c r="C62" s="190"/>
      <c r="D62" s="30"/>
      <c r="E62" s="30"/>
      <c r="F62" s="214"/>
      <c r="G62" s="217"/>
      <c r="H62" s="212"/>
      <c r="I62" s="116"/>
      <c r="J62" s="110"/>
      <c r="K62" s="110"/>
      <c r="L62" s="106"/>
      <c r="M62" s="107"/>
      <c r="N62" s="73"/>
      <c r="O62" s="21"/>
      <c r="P62" s="48"/>
    </row>
    <row r="63" spans="1:17" ht="19.5" customHeight="1">
      <c r="A63" s="202">
        <v>25</v>
      </c>
      <c r="B63" s="187"/>
      <c r="C63" s="189"/>
      <c r="D63" s="29"/>
      <c r="E63" s="29"/>
      <c r="F63" s="213"/>
      <c r="G63" s="216"/>
      <c r="H63" s="211"/>
      <c r="I63" s="46"/>
      <c r="J63" s="108"/>
      <c r="K63" s="108"/>
      <c r="L63" s="104"/>
      <c r="M63" s="105"/>
      <c r="N63" s="72"/>
      <c r="O63" s="20"/>
      <c r="P63" s="47"/>
      <c r="Q63" s="74">
        <f>COUNTA(I63:L63)</f>
        <v>0</v>
      </c>
    </row>
    <row r="64" spans="1:16" ht="19.5" customHeight="1">
      <c r="A64" s="203"/>
      <c r="B64" s="188"/>
      <c r="C64" s="190"/>
      <c r="D64" s="30"/>
      <c r="E64" s="30"/>
      <c r="F64" s="214"/>
      <c r="G64" s="217"/>
      <c r="H64" s="212"/>
      <c r="I64" s="116"/>
      <c r="J64" s="110"/>
      <c r="K64" s="110"/>
      <c r="L64" s="106"/>
      <c r="M64" s="107"/>
      <c r="N64" s="73"/>
      <c r="O64" s="21"/>
      <c r="P64" s="48"/>
    </row>
    <row r="65" spans="1:17" ht="19.5" customHeight="1">
      <c r="A65" s="202">
        <v>26</v>
      </c>
      <c r="B65" s="187"/>
      <c r="C65" s="189"/>
      <c r="D65" s="29"/>
      <c r="E65" s="29"/>
      <c r="F65" s="213"/>
      <c r="G65" s="216"/>
      <c r="H65" s="211"/>
      <c r="I65" s="46"/>
      <c r="J65" s="108"/>
      <c r="K65" s="108"/>
      <c r="L65" s="104"/>
      <c r="M65" s="105"/>
      <c r="N65" s="72"/>
      <c r="O65" s="20"/>
      <c r="P65" s="47"/>
      <c r="Q65" s="74">
        <f>COUNTA(I65:L65)</f>
        <v>0</v>
      </c>
    </row>
    <row r="66" spans="1:16" ht="19.5" customHeight="1">
      <c r="A66" s="203"/>
      <c r="B66" s="188"/>
      <c r="C66" s="190"/>
      <c r="D66" s="30"/>
      <c r="E66" s="30"/>
      <c r="F66" s="214"/>
      <c r="G66" s="217"/>
      <c r="H66" s="212"/>
      <c r="I66" s="116"/>
      <c r="J66" s="110"/>
      <c r="K66" s="110"/>
      <c r="L66" s="106"/>
      <c r="M66" s="107"/>
      <c r="N66" s="73"/>
      <c r="O66" s="21"/>
      <c r="P66" s="48"/>
    </row>
    <row r="67" spans="1:17" ht="19.5" customHeight="1">
      <c r="A67" s="202">
        <v>27</v>
      </c>
      <c r="B67" s="187"/>
      <c r="C67" s="189"/>
      <c r="D67" s="29"/>
      <c r="E67" s="29"/>
      <c r="F67" s="213"/>
      <c r="G67" s="216"/>
      <c r="H67" s="211"/>
      <c r="I67" s="46"/>
      <c r="J67" s="108"/>
      <c r="K67" s="108"/>
      <c r="L67" s="104"/>
      <c r="M67" s="105"/>
      <c r="N67" s="72"/>
      <c r="O67" s="20"/>
      <c r="P67" s="47"/>
      <c r="Q67" s="74">
        <f>COUNTA(I67:L67)</f>
        <v>0</v>
      </c>
    </row>
    <row r="68" spans="1:16" ht="19.5" customHeight="1">
      <c r="A68" s="203"/>
      <c r="B68" s="188"/>
      <c r="C68" s="190"/>
      <c r="D68" s="30"/>
      <c r="E68" s="30"/>
      <c r="F68" s="214"/>
      <c r="G68" s="217"/>
      <c r="H68" s="212"/>
      <c r="I68" s="116"/>
      <c r="J68" s="110"/>
      <c r="K68" s="110"/>
      <c r="L68" s="106"/>
      <c r="M68" s="107"/>
      <c r="N68" s="73"/>
      <c r="O68" s="21"/>
      <c r="P68" s="48"/>
    </row>
    <row r="69" spans="1:17" ht="19.5" customHeight="1">
      <c r="A69" s="202">
        <v>28</v>
      </c>
      <c r="B69" s="187"/>
      <c r="C69" s="189"/>
      <c r="D69" s="29"/>
      <c r="E69" s="29"/>
      <c r="F69" s="213"/>
      <c r="G69" s="216"/>
      <c r="H69" s="211"/>
      <c r="I69" s="46"/>
      <c r="J69" s="108"/>
      <c r="K69" s="108"/>
      <c r="L69" s="104"/>
      <c r="M69" s="105"/>
      <c r="N69" s="72"/>
      <c r="O69" s="20"/>
      <c r="P69" s="47"/>
      <c r="Q69" s="74">
        <f>COUNTA(I69:L69)</f>
        <v>0</v>
      </c>
    </row>
    <row r="70" spans="1:16" ht="19.5" customHeight="1">
      <c r="A70" s="203"/>
      <c r="B70" s="188"/>
      <c r="C70" s="190"/>
      <c r="D70" s="30"/>
      <c r="E70" s="30"/>
      <c r="F70" s="214"/>
      <c r="G70" s="217"/>
      <c r="H70" s="212"/>
      <c r="I70" s="116"/>
      <c r="J70" s="110"/>
      <c r="K70" s="110"/>
      <c r="L70" s="106"/>
      <c r="M70" s="107"/>
      <c r="N70" s="73"/>
      <c r="O70" s="21"/>
      <c r="P70" s="48"/>
    </row>
    <row r="71" spans="1:17" ht="19.5" customHeight="1">
      <c r="A71" s="202">
        <v>29</v>
      </c>
      <c r="B71" s="187"/>
      <c r="C71" s="189"/>
      <c r="D71" s="29"/>
      <c r="E71" s="29"/>
      <c r="F71" s="213"/>
      <c r="G71" s="216"/>
      <c r="H71" s="211"/>
      <c r="I71" s="46"/>
      <c r="J71" s="108"/>
      <c r="K71" s="108"/>
      <c r="L71" s="104"/>
      <c r="M71" s="105"/>
      <c r="N71" s="72"/>
      <c r="O71" s="20"/>
      <c r="P71" s="47"/>
      <c r="Q71" s="74">
        <f>COUNTA(I71:L71)</f>
        <v>0</v>
      </c>
    </row>
    <row r="72" spans="1:16" ht="19.5" customHeight="1">
      <c r="A72" s="203"/>
      <c r="B72" s="188"/>
      <c r="C72" s="190"/>
      <c r="D72" s="30"/>
      <c r="E72" s="30"/>
      <c r="F72" s="214"/>
      <c r="G72" s="217"/>
      <c r="H72" s="212"/>
      <c r="I72" s="116"/>
      <c r="J72" s="110"/>
      <c r="K72" s="110"/>
      <c r="L72" s="106"/>
      <c r="M72" s="107"/>
      <c r="N72" s="73"/>
      <c r="O72" s="21"/>
      <c r="P72" s="48"/>
    </row>
    <row r="73" spans="1:17" ht="19.5" customHeight="1">
      <c r="A73" s="202">
        <v>30</v>
      </c>
      <c r="B73" s="187"/>
      <c r="C73" s="189"/>
      <c r="D73" s="29"/>
      <c r="E73" s="29"/>
      <c r="F73" s="213"/>
      <c r="G73" s="216"/>
      <c r="H73" s="211"/>
      <c r="I73" s="46"/>
      <c r="J73" s="108"/>
      <c r="K73" s="108"/>
      <c r="L73" s="104"/>
      <c r="M73" s="105"/>
      <c r="N73" s="72"/>
      <c r="O73" s="20"/>
      <c r="P73" s="47"/>
      <c r="Q73" s="74">
        <f>COUNTA(I73:L73)</f>
        <v>0</v>
      </c>
    </row>
    <row r="74" spans="1:16" ht="19.5" customHeight="1">
      <c r="A74" s="203"/>
      <c r="B74" s="188"/>
      <c r="C74" s="190"/>
      <c r="D74" s="30"/>
      <c r="E74" s="30"/>
      <c r="F74" s="214"/>
      <c r="G74" s="217"/>
      <c r="H74" s="212"/>
      <c r="I74" s="116"/>
      <c r="J74" s="110"/>
      <c r="K74" s="110"/>
      <c r="L74" s="106"/>
      <c r="M74" s="107"/>
      <c r="N74" s="73"/>
      <c r="O74" s="21"/>
      <c r="P74" s="48"/>
    </row>
    <row r="75" spans="1:17" ht="19.5" customHeight="1">
      <c r="A75" s="218">
        <v>31</v>
      </c>
      <c r="B75" s="187"/>
      <c r="C75" s="189"/>
      <c r="D75" s="29"/>
      <c r="E75" s="29"/>
      <c r="F75" s="213"/>
      <c r="G75" s="216"/>
      <c r="H75" s="211"/>
      <c r="I75" s="46"/>
      <c r="J75" s="108"/>
      <c r="K75" s="108"/>
      <c r="L75" s="104"/>
      <c r="M75" s="105"/>
      <c r="N75" s="72"/>
      <c r="O75" s="20"/>
      <c r="P75" s="47"/>
      <c r="Q75" s="74">
        <f>COUNTA(I75:L75)</f>
        <v>0</v>
      </c>
    </row>
    <row r="76" spans="1:16" ht="19.5" customHeight="1">
      <c r="A76" s="219"/>
      <c r="B76" s="188"/>
      <c r="C76" s="190"/>
      <c r="D76" s="30"/>
      <c r="E76" s="30"/>
      <c r="F76" s="214"/>
      <c r="G76" s="217"/>
      <c r="H76" s="212"/>
      <c r="I76" s="116"/>
      <c r="J76" s="110"/>
      <c r="K76" s="110"/>
      <c r="L76" s="106"/>
      <c r="M76" s="107"/>
      <c r="N76" s="73"/>
      <c r="O76" s="21"/>
      <c r="P76" s="48"/>
    </row>
    <row r="77" spans="1:17" ht="19.5" customHeight="1">
      <c r="A77" s="218">
        <v>32</v>
      </c>
      <c r="B77" s="187"/>
      <c r="C77" s="189"/>
      <c r="D77" s="29"/>
      <c r="E77" s="29"/>
      <c r="F77" s="213"/>
      <c r="G77" s="216"/>
      <c r="H77" s="211"/>
      <c r="I77" s="46"/>
      <c r="J77" s="108"/>
      <c r="K77" s="108"/>
      <c r="L77" s="104"/>
      <c r="M77" s="105"/>
      <c r="N77" s="72"/>
      <c r="O77" s="20"/>
      <c r="P77" s="47"/>
      <c r="Q77" s="74">
        <f>COUNTA(I77:L77)</f>
        <v>0</v>
      </c>
    </row>
    <row r="78" spans="1:16" ht="19.5" customHeight="1">
      <c r="A78" s="219"/>
      <c r="B78" s="188"/>
      <c r="C78" s="190"/>
      <c r="D78" s="30"/>
      <c r="E78" s="30"/>
      <c r="F78" s="214"/>
      <c r="G78" s="217"/>
      <c r="H78" s="212"/>
      <c r="I78" s="116"/>
      <c r="J78" s="110"/>
      <c r="K78" s="110"/>
      <c r="L78" s="106"/>
      <c r="M78" s="107"/>
      <c r="N78" s="73"/>
      <c r="O78" s="21"/>
      <c r="P78" s="48"/>
    </row>
    <row r="79" spans="1:17" ht="19.5" customHeight="1">
      <c r="A79" s="218">
        <v>33</v>
      </c>
      <c r="B79" s="187"/>
      <c r="C79" s="189"/>
      <c r="D79" s="29"/>
      <c r="E79" s="29"/>
      <c r="F79" s="213"/>
      <c r="G79" s="216"/>
      <c r="H79" s="211"/>
      <c r="I79" s="46"/>
      <c r="J79" s="108"/>
      <c r="K79" s="108"/>
      <c r="L79" s="104"/>
      <c r="M79" s="105"/>
      <c r="N79" s="72"/>
      <c r="O79" s="20"/>
      <c r="P79" s="47"/>
      <c r="Q79" s="74">
        <f>COUNTA(I79:L79)</f>
        <v>0</v>
      </c>
    </row>
    <row r="80" spans="1:16" ht="19.5" customHeight="1">
      <c r="A80" s="219"/>
      <c r="B80" s="188"/>
      <c r="C80" s="190"/>
      <c r="D80" s="30"/>
      <c r="E80" s="30"/>
      <c r="F80" s="214"/>
      <c r="G80" s="217"/>
      <c r="H80" s="212"/>
      <c r="I80" s="116"/>
      <c r="J80" s="110"/>
      <c r="K80" s="110"/>
      <c r="L80" s="106"/>
      <c r="M80" s="107"/>
      <c r="N80" s="73"/>
      <c r="O80" s="21"/>
      <c r="P80" s="48"/>
    </row>
    <row r="81" spans="1:17" ht="19.5" customHeight="1">
      <c r="A81" s="202">
        <v>34</v>
      </c>
      <c r="B81" s="187"/>
      <c r="C81" s="189"/>
      <c r="D81" s="29"/>
      <c r="E81" s="29"/>
      <c r="F81" s="213"/>
      <c r="G81" s="216"/>
      <c r="H81" s="211"/>
      <c r="I81" s="46"/>
      <c r="J81" s="108"/>
      <c r="K81" s="108"/>
      <c r="L81" s="104"/>
      <c r="M81" s="105"/>
      <c r="N81" s="72"/>
      <c r="O81" s="20"/>
      <c r="P81" s="47"/>
      <c r="Q81" s="74">
        <f>COUNTA(I81:L81)</f>
        <v>0</v>
      </c>
    </row>
    <row r="82" spans="1:16" ht="19.5" customHeight="1">
      <c r="A82" s="203"/>
      <c r="B82" s="188"/>
      <c r="C82" s="190"/>
      <c r="D82" s="30"/>
      <c r="E82" s="30"/>
      <c r="F82" s="214"/>
      <c r="G82" s="217"/>
      <c r="H82" s="212"/>
      <c r="I82" s="116"/>
      <c r="J82" s="110"/>
      <c r="K82" s="110"/>
      <c r="L82" s="106"/>
      <c r="M82" s="107"/>
      <c r="N82" s="73"/>
      <c r="O82" s="21"/>
      <c r="P82" s="48"/>
    </row>
    <row r="83" spans="1:17" ht="19.5" customHeight="1">
      <c r="A83" s="202">
        <v>35</v>
      </c>
      <c r="B83" s="187"/>
      <c r="C83" s="189"/>
      <c r="D83" s="29"/>
      <c r="E83" s="29"/>
      <c r="F83" s="213"/>
      <c r="G83" s="216"/>
      <c r="H83" s="211"/>
      <c r="I83" s="46"/>
      <c r="J83" s="108"/>
      <c r="K83" s="108"/>
      <c r="L83" s="104"/>
      <c r="M83" s="105"/>
      <c r="N83" s="72"/>
      <c r="O83" s="20"/>
      <c r="P83" s="47"/>
      <c r="Q83" s="74">
        <f>COUNTA(I83:L83)</f>
        <v>0</v>
      </c>
    </row>
    <row r="84" spans="1:16" ht="19.5" customHeight="1">
      <c r="A84" s="203"/>
      <c r="B84" s="188"/>
      <c r="C84" s="190"/>
      <c r="D84" s="30"/>
      <c r="E84" s="30"/>
      <c r="F84" s="214"/>
      <c r="G84" s="217"/>
      <c r="H84" s="212"/>
      <c r="I84" s="116"/>
      <c r="J84" s="110"/>
      <c r="K84" s="110"/>
      <c r="L84" s="106"/>
      <c r="M84" s="107"/>
      <c r="N84" s="73"/>
      <c r="O84" s="21"/>
      <c r="P84" s="48"/>
    </row>
    <row r="85" spans="1:17" ht="19.5" customHeight="1">
      <c r="A85" s="202">
        <v>36</v>
      </c>
      <c r="B85" s="187"/>
      <c r="C85" s="189"/>
      <c r="D85" s="29"/>
      <c r="E85" s="29"/>
      <c r="F85" s="213"/>
      <c r="G85" s="216"/>
      <c r="H85" s="211"/>
      <c r="I85" s="46"/>
      <c r="J85" s="108"/>
      <c r="K85" s="108"/>
      <c r="L85" s="104"/>
      <c r="M85" s="105"/>
      <c r="N85" s="72"/>
      <c r="O85" s="20"/>
      <c r="P85" s="47"/>
      <c r="Q85" s="74">
        <f>COUNTA(I85:L85)</f>
        <v>0</v>
      </c>
    </row>
    <row r="86" spans="1:16" ht="19.5" customHeight="1">
      <c r="A86" s="203"/>
      <c r="B86" s="188"/>
      <c r="C86" s="190"/>
      <c r="D86" s="30"/>
      <c r="E86" s="30"/>
      <c r="F86" s="214"/>
      <c r="G86" s="217"/>
      <c r="H86" s="212"/>
      <c r="I86" s="116"/>
      <c r="J86" s="110"/>
      <c r="K86" s="110"/>
      <c r="L86" s="106"/>
      <c r="M86" s="107"/>
      <c r="N86" s="73"/>
      <c r="O86" s="21"/>
      <c r="P86" s="48"/>
    </row>
    <row r="87" spans="1:17" ht="19.5" customHeight="1">
      <c r="A87" s="202">
        <v>37</v>
      </c>
      <c r="B87" s="187"/>
      <c r="C87" s="189"/>
      <c r="D87" s="29"/>
      <c r="E87" s="29"/>
      <c r="F87" s="213"/>
      <c r="G87" s="216"/>
      <c r="H87" s="211"/>
      <c r="I87" s="46"/>
      <c r="J87" s="108"/>
      <c r="K87" s="108"/>
      <c r="L87" s="104"/>
      <c r="M87" s="105"/>
      <c r="N87" s="72"/>
      <c r="O87" s="20"/>
      <c r="P87" s="47"/>
      <c r="Q87" s="74">
        <f>COUNTA(I87:L87)</f>
        <v>0</v>
      </c>
    </row>
    <row r="88" spans="1:16" ht="19.5" customHeight="1">
      <c r="A88" s="203"/>
      <c r="B88" s="188"/>
      <c r="C88" s="190"/>
      <c r="D88" s="30"/>
      <c r="E88" s="30"/>
      <c r="F88" s="214"/>
      <c r="G88" s="217"/>
      <c r="H88" s="212"/>
      <c r="I88" s="116"/>
      <c r="J88" s="110"/>
      <c r="K88" s="110"/>
      <c r="L88" s="106"/>
      <c r="M88" s="107"/>
      <c r="N88" s="73"/>
      <c r="O88" s="21"/>
      <c r="P88" s="48"/>
    </row>
    <row r="89" spans="1:17" ht="19.5" customHeight="1">
      <c r="A89" s="202">
        <v>38</v>
      </c>
      <c r="B89" s="187"/>
      <c r="C89" s="189"/>
      <c r="D89" s="29"/>
      <c r="E89" s="29"/>
      <c r="F89" s="213"/>
      <c r="G89" s="216"/>
      <c r="H89" s="211"/>
      <c r="I89" s="46"/>
      <c r="J89" s="108"/>
      <c r="K89" s="108"/>
      <c r="L89" s="104"/>
      <c r="M89" s="105"/>
      <c r="N89" s="72"/>
      <c r="O89" s="20"/>
      <c r="P89" s="47"/>
      <c r="Q89" s="74">
        <f>COUNTA(I89:L89)</f>
        <v>0</v>
      </c>
    </row>
    <row r="90" spans="1:16" ht="19.5" customHeight="1">
      <c r="A90" s="203"/>
      <c r="B90" s="188"/>
      <c r="C90" s="190"/>
      <c r="D90" s="30"/>
      <c r="E90" s="30"/>
      <c r="F90" s="214"/>
      <c r="G90" s="217"/>
      <c r="H90" s="212"/>
      <c r="I90" s="116"/>
      <c r="J90" s="110"/>
      <c r="K90" s="110"/>
      <c r="L90" s="106"/>
      <c r="M90" s="107"/>
      <c r="N90" s="73"/>
      <c r="O90" s="21"/>
      <c r="P90" s="48"/>
    </row>
    <row r="91" spans="1:17" ht="19.5" customHeight="1">
      <c r="A91" s="202">
        <v>39</v>
      </c>
      <c r="B91" s="187"/>
      <c r="C91" s="189"/>
      <c r="D91" s="29"/>
      <c r="E91" s="29"/>
      <c r="F91" s="213"/>
      <c r="G91" s="216"/>
      <c r="H91" s="211"/>
      <c r="I91" s="46"/>
      <c r="J91" s="108"/>
      <c r="K91" s="108"/>
      <c r="L91" s="104"/>
      <c r="M91" s="105"/>
      <c r="N91" s="72"/>
      <c r="O91" s="20"/>
      <c r="P91" s="47"/>
      <c r="Q91" s="74">
        <f>COUNTA(I91:L91)</f>
        <v>0</v>
      </c>
    </row>
    <row r="92" spans="1:16" ht="19.5" customHeight="1">
      <c r="A92" s="203"/>
      <c r="B92" s="188"/>
      <c r="C92" s="190"/>
      <c r="D92" s="30"/>
      <c r="E92" s="30"/>
      <c r="F92" s="214"/>
      <c r="G92" s="217"/>
      <c r="H92" s="212"/>
      <c r="I92" s="116"/>
      <c r="J92" s="110"/>
      <c r="K92" s="110"/>
      <c r="L92" s="106"/>
      <c r="M92" s="107"/>
      <c r="N92" s="73"/>
      <c r="O92" s="21"/>
      <c r="P92" s="48"/>
    </row>
    <row r="93" spans="1:17" ht="19.5" customHeight="1">
      <c r="A93" s="202">
        <v>40</v>
      </c>
      <c r="B93" s="187"/>
      <c r="C93" s="189"/>
      <c r="D93" s="29"/>
      <c r="E93" s="29"/>
      <c r="F93" s="213"/>
      <c r="G93" s="216"/>
      <c r="H93" s="211" t="s">
        <v>113</v>
      </c>
      <c r="I93" s="46"/>
      <c r="J93" s="108"/>
      <c r="K93" s="108"/>
      <c r="L93" s="104"/>
      <c r="M93" s="105"/>
      <c r="N93" s="72"/>
      <c r="O93" s="20"/>
      <c r="P93" s="47"/>
      <c r="Q93" s="74">
        <f>COUNTA(I93:L93)</f>
        <v>0</v>
      </c>
    </row>
    <row r="94" spans="1:16" ht="19.5" customHeight="1">
      <c r="A94" s="203"/>
      <c r="B94" s="188"/>
      <c r="C94" s="190"/>
      <c r="D94" s="30"/>
      <c r="E94" s="30"/>
      <c r="F94" s="214"/>
      <c r="G94" s="217"/>
      <c r="H94" s="212"/>
      <c r="I94" s="116"/>
      <c r="J94" s="110"/>
      <c r="K94" s="110"/>
      <c r="L94" s="106"/>
      <c r="M94" s="107"/>
      <c r="N94" s="73"/>
      <c r="O94" s="21"/>
      <c r="P94" s="48"/>
    </row>
    <row r="95" spans="1:17" ht="19.5" customHeight="1">
      <c r="A95" s="202">
        <v>41</v>
      </c>
      <c r="B95" s="187"/>
      <c r="C95" s="189"/>
      <c r="D95" s="29"/>
      <c r="E95" s="29"/>
      <c r="F95" s="213"/>
      <c r="G95" s="216"/>
      <c r="H95" s="211"/>
      <c r="I95" s="46"/>
      <c r="J95" s="108"/>
      <c r="K95" s="108"/>
      <c r="L95" s="104"/>
      <c r="M95" s="105"/>
      <c r="N95" s="72"/>
      <c r="O95" s="20"/>
      <c r="P95" s="47"/>
      <c r="Q95" s="74">
        <f>COUNTA(I95:L95)</f>
        <v>0</v>
      </c>
    </row>
    <row r="96" spans="1:16" ht="19.5" customHeight="1">
      <c r="A96" s="203"/>
      <c r="B96" s="188"/>
      <c r="C96" s="190"/>
      <c r="D96" s="30"/>
      <c r="E96" s="30"/>
      <c r="F96" s="214"/>
      <c r="G96" s="217"/>
      <c r="H96" s="212"/>
      <c r="I96" s="116"/>
      <c r="J96" s="110"/>
      <c r="K96" s="110"/>
      <c r="L96" s="106"/>
      <c r="M96" s="107"/>
      <c r="N96" s="73"/>
      <c r="O96" s="21"/>
      <c r="P96" s="48"/>
    </row>
    <row r="97" spans="1:17" ht="19.5" customHeight="1">
      <c r="A97" s="202">
        <v>42</v>
      </c>
      <c r="B97" s="187"/>
      <c r="C97" s="189"/>
      <c r="D97" s="29"/>
      <c r="E97" s="29"/>
      <c r="F97" s="213"/>
      <c r="G97" s="216"/>
      <c r="H97" s="211"/>
      <c r="I97" s="46"/>
      <c r="J97" s="108"/>
      <c r="K97" s="108"/>
      <c r="L97" s="104"/>
      <c r="M97" s="105"/>
      <c r="N97" s="72"/>
      <c r="O97" s="20"/>
      <c r="P97" s="47"/>
      <c r="Q97" s="74">
        <f>COUNTA(I97:L97)</f>
        <v>0</v>
      </c>
    </row>
    <row r="98" spans="1:16" ht="19.5" customHeight="1">
      <c r="A98" s="203"/>
      <c r="B98" s="188"/>
      <c r="C98" s="190"/>
      <c r="D98" s="30"/>
      <c r="E98" s="30"/>
      <c r="F98" s="214"/>
      <c r="G98" s="217"/>
      <c r="H98" s="212"/>
      <c r="I98" s="116"/>
      <c r="J98" s="110"/>
      <c r="K98" s="110"/>
      <c r="L98" s="106"/>
      <c r="M98" s="107"/>
      <c r="N98" s="73"/>
      <c r="O98" s="21"/>
      <c r="P98" s="48"/>
    </row>
    <row r="99" spans="1:17" ht="19.5" customHeight="1">
      <c r="A99" s="202">
        <v>43</v>
      </c>
      <c r="B99" s="187"/>
      <c r="C99" s="189"/>
      <c r="D99" s="29"/>
      <c r="E99" s="29"/>
      <c r="F99" s="213"/>
      <c r="G99" s="216"/>
      <c r="H99" s="211"/>
      <c r="I99" s="46"/>
      <c r="J99" s="108"/>
      <c r="K99" s="108"/>
      <c r="L99" s="104"/>
      <c r="M99" s="105"/>
      <c r="N99" s="72"/>
      <c r="O99" s="20"/>
      <c r="P99" s="47"/>
      <c r="Q99" s="74">
        <f>COUNTA(I99:L99)</f>
        <v>0</v>
      </c>
    </row>
    <row r="100" spans="1:16" ht="19.5" customHeight="1">
      <c r="A100" s="203"/>
      <c r="B100" s="188"/>
      <c r="C100" s="190"/>
      <c r="D100" s="30"/>
      <c r="E100" s="30"/>
      <c r="F100" s="214"/>
      <c r="G100" s="217"/>
      <c r="H100" s="212"/>
      <c r="I100" s="116"/>
      <c r="J100" s="110"/>
      <c r="K100" s="110"/>
      <c r="L100" s="106"/>
      <c r="M100" s="107"/>
      <c r="N100" s="73"/>
      <c r="O100" s="21"/>
      <c r="P100" s="48"/>
    </row>
    <row r="101" spans="1:17" ht="19.5" customHeight="1">
      <c r="A101" s="202">
        <v>44</v>
      </c>
      <c r="B101" s="187"/>
      <c r="C101" s="189"/>
      <c r="D101" s="29"/>
      <c r="E101" s="29"/>
      <c r="F101" s="213"/>
      <c r="G101" s="216"/>
      <c r="H101" s="211"/>
      <c r="I101" s="46"/>
      <c r="J101" s="108"/>
      <c r="K101" s="108"/>
      <c r="L101" s="104"/>
      <c r="M101" s="105"/>
      <c r="N101" s="72"/>
      <c r="O101" s="20"/>
      <c r="P101" s="47"/>
      <c r="Q101" s="74">
        <f>COUNTA(I101:L101)</f>
        <v>0</v>
      </c>
    </row>
    <row r="102" spans="1:16" ht="19.5" customHeight="1">
      <c r="A102" s="203"/>
      <c r="B102" s="188"/>
      <c r="C102" s="190"/>
      <c r="D102" s="30"/>
      <c r="E102" s="30"/>
      <c r="F102" s="214"/>
      <c r="G102" s="217"/>
      <c r="H102" s="212"/>
      <c r="I102" s="116"/>
      <c r="J102" s="110"/>
      <c r="K102" s="110"/>
      <c r="L102" s="106"/>
      <c r="M102" s="107"/>
      <c r="N102" s="73"/>
      <c r="O102" s="21"/>
      <c r="P102" s="48"/>
    </row>
    <row r="103" spans="1:17" ht="19.5" customHeight="1">
      <c r="A103" s="202">
        <v>45</v>
      </c>
      <c r="B103" s="187"/>
      <c r="C103" s="189"/>
      <c r="D103" s="29"/>
      <c r="E103" s="29"/>
      <c r="F103" s="213"/>
      <c r="G103" s="216"/>
      <c r="H103" s="211"/>
      <c r="I103" s="46"/>
      <c r="J103" s="108"/>
      <c r="K103" s="108"/>
      <c r="L103" s="104"/>
      <c r="M103" s="105"/>
      <c r="N103" s="72"/>
      <c r="O103" s="20"/>
      <c r="P103" s="47"/>
      <c r="Q103" s="74">
        <f>COUNTA(I103:L103)</f>
        <v>0</v>
      </c>
    </row>
    <row r="104" spans="1:16" ht="19.5" customHeight="1">
      <c r="A104" s="203"/>
      <c r="B104" s="188"/>
      <c r="C104" s="190"/>
      <c r="D104" s="30"/>
      <c r="E104" s="30"/>
      <c r="F104" s="214"/>
      <c r="G104" s="217"/>
      <c r="H104" s="212"/>
      <c r="I104" s="116"/>
      <c r="J104" s="110"/>
      <c r="K104" s="110"/>
      <c r="L104" s="106"/>
      <c r="M104" s="107"/>
      <c r="N104" s="73"/>
      <c r="O104" s="21"/>
      <c r="P104" s="48"/>
    </row>
    <row r="105" spans="1:17" ht="19.5" customHeight="1">
      <c r="A105" s="218">
        <v>46</v>
      </c>
      <c r="B105" s="187"/>
      <c r="C105" s="189"/>
      <c r="D105" s="29"/>
      <c r="E105" s="29"/>
      <c r="F105" s="213"/>
      <c r="G105" s="216"/>
      <c r="H105" s="211"/>
      <c r="I105" s="46"/>
      <c r="J105" s="108"/>
      <c r="K105" s="108"/>
      <c r="L105" s="104"/>
      <c r="M105" s="105"/>
      <c r="N105" s="72"/>
      <c r="O105" s="20"/>
      <c r="P105" s="47"/>
      <c r="Q105" s="74">
        <f>COUNTA(I105:L105)</f>
        <v>0</v>
      </c>
    </row>
    <row r="106" spans="1:16" ht="19.5" customHeight="1">
      <c r="A106" s="219"/>
      <c r="B106" s="188"/>
      <c r="C106" s="190"/>
      <c r="D106" s="30"/>
      <c r="E106" s="30"/>
      <c r="F106" s="214"/>
      <c r="G106" s="217"/>
      <c r="H106" s="212"/>
      <c r="I106" s="116"/>
      <c r="J106" s="110"/>
      <c r="K106" s="110"/>
      <c r="L106" s="106"/>
      <c r="M106" s="107"/>
      <c r="N106" s="73"/>
      <c r="O106" s="21"/>
      <c r="P106" s="48"/>
    </row>
    <row r="107" spans="1:17" ht="19.5" customHeight="1">
      <c r="A107" s="218">
        <v>47</v>
      </c>
      <c r="B107" s="187"/>
      <c r="C107" s="189"/>
      <c r="D107" s="29"/>
      <c r="E107" s="29"/>
      <c r="F107" s="213"/>
      <c r="G107" s="216"/>
      <c r="H107" s="211"/>
      <c r="I107" s="46"/>
      <c r="J107" s="108"/>
      <c r="K107" s="108"/>
      <c r="L107" s="104"/>
      <c r="M107" s="105"/>
      <c r="N107" s="72"/>
      <c r="O107" s="20"/>
      <c r="P107" s="47"/>
      <c r="Q107" s="74">
        <f>COUNTA(I107:L107)</f>
        <v>0</v>
      </c>
    </row>
    <row r="108" spans="1:16" ht="19.5" customHeight="1">
      <c r="A108" s="219"/>
      <c r="B108" s="188"/>
      <c r="C108" s="190"/>
      <c r="D108" s="30"/>
      <c r="E108" s="30"/>
      <c r="F108" s="214"/>
      <c r="G108" s="217"/>
      <c r="H108" s="212"/>
      <c r="I108" s="116"/>
      <c r="J108" s="110"/>
      <c r="K108" s="110"/>
      <c r="L108" s="106"/>
      <c r="M108" s="107"/>
      <c r="N108" s="73"/>
      <c r="O108" s="21"/>
      <c r="P108" s="48"/>
    </row>
    <row r="109" spans="1:17" ht="19.5" customHeight="1">
      <c r="A109" s="218">
        <v>48</v>
      </c>
      <c r="B109" s="187"/>
      <c r="C109" s="189"/>
      <c r="D109" s="29"/>
      <c r="E109" s="29"/>
      <c r="F109" s="213"/>
      <c r="G109" s="216"/>
      <c r="H109" s="211"/>
      <c r="I109" s="46"/>
      <c r="J109" s="108"/>
      <c r="K109" s="108"/>
      <c r="L109" s="104"/>
      <c r="M109" s="105"/>
      <c r="N109" s="72"/>
      <c r="O109" s="20"/>
      <c r="P109" s="47"/>
      <c r="Q109" s="74">
        <f>COUNTA(I109:L109)</f>
        <v>0</v>
      </c>
    </row>
    <row r="110" spans="1:16" ht="19.5" customHeight="1">
      <c r="A110" s="219"/>
      <c r="B110" s="188"/>
      <c r="C110" s="190"/>
      <c r="D110" s="30"/>
      <c r="E110" s="30"/>
      <c r="F110" s="214"/>
      <c r="G110" s="217"/>
      <c r="H110" s="212"/>
      <c r="I110" s="116"/>
      <c r="J110" s="110"/>
      <c r="K110" s="110"/>
      <c r="L110" s="106"/>
      <c r="M110" s="107"/>
      <c r="N110" s="73"/>
      <c r="O110" s="21"/>
      <c r="P110" s="48"/>
    </row>
    <row r="111" spans="1:17" ht="19.5" customHeight="1">
      <c r="A111" s="202">
        <v>49</v>
      </c>
      <c r="B111" s="197"/>
      <c r="C111" s="199"/>
      <c r="D111" s="2"/>
      <c r="E111" s="2"/>
      <c r="F111" s="244"/>
      <c r="G111" s="246"/>
      <c r="H111" s="248"/>
      <c r="I111" s="46"/>
      <c r="J111" s="108"/>
      <c r="K111" s="108"/>
      <c r="L111" s="104"/>
      <c r="M111" s="105"/>
      <c r="N111" s="72"/>
      <c r="O111" s="20"/>
      <c r="P111" s="47"/>
      <c r="Q111" s="74">
        <f>COUNTA(I111:L111)</f>
        <v>0</v>
      </c>
    </row>
    <row r="112" spans="1:16" ht="19.5" customHeight="1">
      <c r="A112" s="203"/>
      <c r="B112" s="198"/>
      <c r="C112" s="200"/>
      <c r="D112" s="27"/>
      <c r="E112" s="27"/>
      <c r="F112" s="245"/>
      <c r="G112" s="247"/>
      <c r="H112" s="249"/>
      <c r="I112" s="116"/>
      <c r="J112" s="110"/>
      <c r="K112" s="110"/>
      <c r="L112" s="106"/>
      <c r="M112" s="107"/>
      <c r="N112" s="73"/>
      <c r="O112" s="21"/>
      <c r="P112" s="48"/>
    </row>
    <row r="113" spans="1:17" ht="19.5" customHeight="1">
      <c r="A113" s="202">
        <v>50</v>
      </c>
      <c r="B113" s="197"/>
      <c r="C113" s="199"/>
      <c r="D113" s="2"/>
      <c r="E113" s="2"/>
      <c r="F113" s="244"/>
      <c r="G113" s="246"/>
      <c r="H113" s="248"/>
      <c r="I113" s="46"/>
      <c r="J113" s="108"/>
      <c r="K113" s="108"/>
      <c r="L113" s="104"/>
      <c r="M113" s="105"/>
      <c r="N113" s="72"/>
      <c r="O113" s="20"/>
      <c r="P113" s="47"/>
      <c r="Q113" s="74">
        <f>COUNTA(I113:L113)</f>
        <v>0</v>
      </c>
    </row>
    <row r="114" spans="1:16" ht="19.5" customHeight="1">
      <c r="A114" s="203"/>
      <c r="B114" s="198"/>
      <c r="C114" s="200"/>
      <c r="D114" s="27"/>
      <c r="E114" s="27"/>
      <c r="F114" s="245"/>
      <c r="G114" s="247"/>
      <c r="H114" s="249"/>
      <c r="I114" s="116"/>
      <c r="J114" s="110"/>
      <c r="K114" s="110"/>
      <c r="L114" s="106"/>
      <c r="M114" s="107"/>
      <c r="N114" s="73"/>
      <c r="O114" s="21"/>
      <c r="P114" s="48"/>
    </row>
    <row r="115" spans="1:17" ht="19.5" customHeight="1">
      <c r="A115" s="202">
        <v>51</v>
      </c>
      <c r="B115" s="187"/>
      <c r="C115" s="189"/>
      <c r="D115" s="29"/>
      <c r="E115" s="29"/>
      <c r="F115" s="213"/>
      <c r="G115" s="216"/>
      <c r="H115" s="211"/>
      <c r="I115" s="46"/>
      <c r="J115" s="108"/>
      <c r="K115" s="108"/>
      <c r="L115" s="104"/>
      <c r="M115" s="105"/>
      <c r="N115" s="72"/>
      <c r="O115" s="20"/>
      <c r="P115" s="47"/>
      <c r="Q115" s="74">
        <f>COUNTA(I115:L115)</f>
        <v>0</v>
      </c>
    </row>
    <row r="116" spans="1:16" ht="19.5" customHeight="1">
      <c r="A116" s="203"/>
      <c r="B116" s="188"/>
      <c r="C116" s="190"/>
      <c r="D116" s="30"/>
      <c r="E116" s="30"/>
      <c r="F116" s="214"/>
      <c r="G116" s="217"/>
      <c r="H116" s="212"/>
      <c r="I116" s="116"/>
      <c r="J116" s="110"/>
      <c r="K116" s="110"/>
      <c r="L116" s="106"/>
      <c r="M116" s="107"/>
      <c r="N116" s="73"/>
      <c r="O116" s="21"/>
      <c r="P116" s="48"/>
    </row>
    <row r="117" spans="1:17" ht="19.5" customHeight="1">
      <c r="A117" s="202">
        <v>52</v>
      </c>
      <c r="B117" s="197"/>
      <c r="C117" s="199"/>
      <c r="D117" s="2"/>
      <c r="E117" s="2"/>
      <c r="F117" s="244"/>
      <c r="G117" s="246"/>
      <c r="H117" s="248"/>
      <c r="I117" s="46"/>
      <c r="J117" s="108"/>
      <c r="K117" s="108"/>
      <c r="L117" s="104"/>
      <c r="M117" s="105"/>
      <c r="N117" s="72"/>
      <c r="O117" s="20"/>
      <c r="P117" s="47"/>
      <c r="Q117" s="74">
        <f>COUNTA(I117:L117)</f>
        <v>0</v>
      </c>
    </row>
    <row r="118" spans="1:16" ht="19.5" customHeight="1">
      <c r="A118" s="203"/>
      <c r="B118" s="198"/>
      <c r="C118" s="200"/>
      <c r="D118" s="27"/>
      <c r="E118" s="27"/>
      <c r="F118" s="245"/>
      <c r="G118" s="247"/>
      <c r="H118" s="249"/>
      <c r="I118" s="116"/>
      <c r="J118" s="110"/>
      <c r="K118" s="110"/>
      <c r="L118" s="106"/>
      <c r="M118" s="107"/>
      <c r="N118" s="73"/>
      <c r="O118" s="21"/>
      <c r="P118" s="48"/>
    </row>
    <row r="119" spans="1:17" ht="19.5" customHeight="1">
      <c r="A119" s="202">
        <v>53</v>
      </c>
      <c r="B119" s="197"/>
      <c r="C119" s="199"/>
      <c r="D119" s="2"/>
      <c r="E119" s="2"/>
      <c r="F119" s="244"/>
      <c r="G119" s="246"/>
      <c r="H119" s="248"/>
      <c r="I119" s="46"/>
      <c r="J119" s="108"/>
      <c r="K119" s="108"/>
      <c r="L119" s="104"/>
      <c r="M119" s="105"/>
      <c r="N119" s="72"/>
      <c r="O119" s="20"/>
      <c r="P119" s="47"/>
      <c r="Q119" s="74">
        <f>COUNTA(I119:L119)</f>
        <v>0</v>
      </c>
    </row>
    <row r="120" spans="1:16" ht="19.5" customHeight="1">
      <c r="A120" s="203"/>
      <c r="B120" s="198"/>
      <c r="C120" s="200"/>
      <c r="D120" s="27"/>
      <c r="E120" s="27"/>
      <c r="F120" s="245"/>
      <c r="G120" s="247"/>
      <c r="H120" s="249"/>
      <c r="I120" s="116"/>
      <c r="J120" s="110"/>
      <c r="K120" s="110"/>
      <c r="L120" s="106"/>
      <c r="M120" s="107"/>
      <c r="N120" s="73"/>
      <c r="O120" s="21"/>
      <c r="P120" s="48"/>
    </row>
    <row r="121" spans="1:17" ht="19.5" customHeight="1">
      <c r="A121" s="202">
        <v>54</v>
      </c>
      <c r="B121" s="197"/>
      <c r="C121" s="199"/>
      <c r="D121" s="2"/>
      <c r="E121" s="2"/>
      <c r="F121" s="244"/>
      <c r="G121" s="246"/>
      <c r="H121" s="248"/>
      <c r="I121" s="46"/>
      <c r="J121" s="108"/>
      <c r="K121" s="108"/>
      <c r="L121" s="104"/>
      <c r="M121" s="105"/>
      <c r="N121" s="72"/>
      <c r="O121" s="20"/>
      <c r="P121" s="47"/>
      <c r="Q121" s="74">
        <f>COUNTA(I121:L121)</f>
        <v>0</v>
      </c>
    </row>
    <row r="122" spans="1:16" ht="19.5" customHeight="1">
      <c r="A122" s="203"/>
      <c r="B122" s="198"/>
      <c r="C122" s="200"/>
      <c r="D122" s="27"/>
      <c r="E122" s="27"/>
      <c r="F122" s="245"/>
      <c r="G122" s="247"/>
      <c r="H122" s="249"/>
      <c r="I122" s="116"/>
      <c r="J122" s="110"/>
      <c r="K122" s="110"/>
      <c r="L122" s="106"/>
      <c r="M122" s="107"/>
      <c r="N122" s="73"/>
      <c r="O122" s="21"/>
      <c r="P122" s="48"/>
    </row>
    <row r="123" spans="1:17" ht="19.5" customHeight="1">
      <c r="A123" s="202">
        <v>55</v>
      </c>
      <c r="B123" s="197"/>
      <c r="C123" s="199"/>
      <c r="D123" s="2"/>
      <c r="E123" s="2"/>
      <c r="F123" s="244"/>
      <c r="G123" s="246"/>
      <c r="H123" s="248"/>
      <c r="I123" s="46"/>
      <c r="J123" s="108"/>
      <c r="K123" s="108"/>
      <c r="L123" s="104"/>
      <c r="M123" s="105"/>
      <c r="N123" s="72"/>
      <c r="O123" s="20"/>
      <c r="P123" s="47"/>
      <c r="Q123" s="74">
        <f>COUNTA(I123:L123)</f>
        <v>0</v>
      </c>
    </row>
    <row r="124" spans="1:16" ht="19.5" customHeight="1">
      <c r="A124" s="203"/>
      <c r="B124" s="198"/>
      <c r="C124" s="200"/>
      <c r="D124" s="27"/>
      <c r="E124" s="27"/>
      <c r="F124" s="245"/>
      <c r="G124" s="247"/>
      <c r="H124" s="249"/>
      <c r="I124" s="116"/>
      <c r="J124" s="110"/>
      <c r="K124" s="110"/>
      <c r="L124" s="106"/>
      <c r="M124" s="107"/>
      <c r="N124" s="73"/>
      <c r="O124" s="21"/>
      <c r="P124" s="48"/>
    </row>
    <row r="125" spans="1:17" ht="19.5" customHeight="1">
      <c r="A125" s="202">
        <v>56</v>
      </c>
      <c r="B125" s="197"/>
      <c r="C125" s="199"/>
      <c r="D125" s="2"/>
      <c r="E125" s="2"/>
      <c r="F125" s="244"/>
      <c r="G125" s="246"/>
      <c r="H125" s="248"/>
      <c r="I125" s="46"/>
      <c r="J125" s="108"/>
      <c r="K125" s="108"/>
      <c r="L125" s="104"/>
      <c r="M125" s="105"/>
      <c r="N125" s="72"/>
      <c r="O125" s="20"/>
      <c r="P125" s="47"/>
      <c r="Q125" s="74">
        <f>COUNTA(I125:L125)</f>
        <v>0</v>
      </c>
    </row>
    <row r="126" spans="1:16" ht="19.5" customHeight="1">
      <c r="A126" s="203"/>
      <c r="B126" s="198"/>
      <c r="C126" s="200"/>
      <c r="D126" s="27"/>
      <c r="E126" s="27"/>
      <c r="F126" s="245"/>
      <c r="G126" s="247"/>
      <c r="H126" s="249"/>
      <c r="I126" s="116"/>
      <c r="J126" s="110"/>
      <c r="K126" s="110"/>
      <c r="L126" s="106"/>
      <c r="M126" s="107"/>
      <c r="N126" s="73"/>
      <c r="O126" s="21"/>
      <c r="P126" s="48"/>
    </row>
    <row r="127" spans="1:17" ht="19.5" customHeight="1">
      <c r="A127" s="202">
        <v>57</v>
      </c>
      <c r="B127" s="197"/>
      <c r="C127" s="199"/>
      <c r="D127" s="2"/>
      <c r="E127" s="2"/>
      <c r="F127" s="244"/>
      <c r="G127" s="246"/>
      <c r="H127" s="248"/>
      <c r="I127" s="46"/>
      <c r="J127" s="108"/>
      <c r="K127" s="108"/>
      <c r="L127" s="104"/>
      <c r="M127" s="105"/>
      <c r="N127" s="72"/>
      <c r="O127" s="20"/>
      <c r="P127" s="47"/>
      <c r="Q127" s="74">
        <f>COUNTA(I127:L127)</f>
        <v>0</v>
      </c>
    </row>
    <row r="128" spans="1:16" ht="19.5" customHeight="1">
      <c r="A128" s="203"/>
      <c r="B128" s="198"/>
      <c r="C128" s="200"/>
      <c r="D128" s="27"/>
      <c r="E128" s="27"/>
      <c r="F128" s="245"/>
      <c r="G128" s="247"/>
      <c r="H128" s="249"/>
      <c r="I128" s="116"/>
      <c r="J128" s="110"/>
      <c r="K128" s="110"/>
      <c r="L128" s="106"/>
      <c r="M128" s="107"/>
      <c r="N128" s="73"/>
      <c r="O128" s="21"/>
      <c r="P128" s="48"/>
    </row>
    <row r="129" spans="1:17" ht="19.5" customHeight="1">
      <c r="A129" s="202">
        <v>58</v>
      </c>
      <c r="B129" s="197"/>
      <c r="C129" s="199"/>
      <c r="D129" s="2"/>
      <c r="E129" s="2"/>
      <c r="F129" s="244"/>
      <c r="G129" s="246"/>
      <c r="H129" s="248"/>
      <c r="I129" s="46"/>
      <c r="J129" s="108"/>
      <c r="K129" s="108"/>
      <c r="L129" s="104"/>
      <c r="M129" s="105"/>
      <c r="N129" s="72"/>
      <c r="O129" s="20"/>
      <c r="P129" s="47"/>
      <c r="Q129" s="74">
        <f>COUNTA(I129:L129)</f>
        <v>0</v>
      </c>
    </row>
    <row r="130" spans="1:16" ht="19.5" customHeight="1">
      <c r="A130" s="203"/>
      <c r="B130" s="198"/>
      <c r="C130" s="200"/>
      <c r="D130" s="27"/>
      <c r="E130" s="27"/>
      <c r="F130" s="245"/>
      <c r="G130" s="247"/>
      <c r="H130" s="249"/>
      <c r="I130" s="116"/>
      <c r="J130" s="110"/>
      <c r="K130" s="110"/>
      <c r="L130" s="106"/>
      <c r="M130" s="107"/>
      <c r="N130" s="73"/>
      <c r="O130" s="21"/>
      <c r="P130" s="48"/>
    </row>
    <row r="131" spans="1:17" ht="19.5" customHeight="1">
      <c r="A131" s="202">
        <v>59</v>
      </c>
      <c r="B131" s="197"/>
      <c r="C131" s="199"/>
      <c r="D131" s="2"/>
      <c r="E131" s="2"/>
      <c r="F131" s="244"/>
      <c r="G131" s="246"/>
      <c r="H131" s="248"/>
      <c r="I131" s="46"/>
      <c r="J131" s="108"/>
      <c r="K131" s="108"/>
      <c r="L131" s="104"/>
      <c r="M131" s="105"/>
      <c r="N131" s="72"/>
      <c r="O131" s="20"/>
      <c r="P131" s="47"/>
      <c r="Q131" s="74">
        <f>COUNTA(I131:L131)</f>
        <v>0</v>
      </c>
    </row>
    <row r="132" spans="1:16" ht="19.5" customHeight="1">
      <c r="A132" s="203"/>
      <c r="B132" s="198"/>
      <c r="C132" s="200"/>
      <c r="D132" s="27"/>
      <c r="E132" s="27"/>
      <c r="F132" s="245"/>
      <c r="G132" s="247"/>
      <c r="H132" s="249"/>
      <c r="I132" s="116"/>
      <c r="J132" s="110"/>
      <c r="K132" s="110"/>
      <c r="L132" s="106"/>
      <c r="M132" s="107"/>
      <c r="N132" s="73"/>
      <c r="O132" s="21"/>
      <c r="P132" s="48"/>
    </row>
    <row r="133" spans="1:17" ht="19.5" customHeight="1">
      <c r="A133" s="204">
        <v>60</v>
      </c>
      <c r="B133" s="197"/>
      <c r="C133" s="199"/>
      <c r="D133" s="2"/>
      <c r="E133" s="28"/>
      <c r="F133" s="252"/>
      <c r="G133" s="253"/>
      <c r="H133" s="225"/>
      <c r="I133" s="46"/>
      <c r="J133" s="108"/>
      <c r="K133" s="108"/>
      <c r="L133" s="104"/>
      <c r="M133" s="105"/>
      <c r="N133" s="72"/>
      <c r="O133" s="20"/>
      <c r="P133" s="47"/>
      <c r="Q133" s="74">
        <f>COUNTA(I133:L133)</f>
        <v>0</v>
      </c>
    </row>
    <row r="134" spans="1:16" ht="19.5" customHeight="1">
      <c r="A134" s="203"/>
      <c r="B134" s="198"/>
      <c r="C134" s="200"/>
      <c r="D134" s="27"/>
      <c r="E134" s="27"/>
      <c r="F134" s="245"/>
      <c r="G134" s="247"/>
      <c r="H134" s="249"/>
      <c r="I134" s="116"/>
      <c r="J134" s="110"/>
      <c r="K134" s="110"/>
      <c r="L134" s="106"/>
      <c r="M134" s="107"/>
      <c r="N134" s="73"/>
      <c r="O134" s="21"/>
      <c r="P134" s="48"/>
    </row>
    <row r="135" ht="18" customHeight="1"/>
  </sheetData>
  <sheetProtection sheet="1" objects="1" scenarios="1"/>
  <mergeCells count="387">
    <mergeCell ref="I43:N43"/>
    <mergeCell ref="G49:G50"/>
    <mergeCell ref="F49:F50"/>
    <mergeCell ref="F35:F36"/>
    <mergeCell ref="G35:G36"/>
    <mergeCell ref="G55:G56"/>
    <mergeCell ref="F55:F56"/>
    <mergeCell ref="G53:G54"/>
    <mergeCell ref="F53:F54"/>
    <mergeCell ref="G51:G52"/>
    <mergeCell ref="F51:F52"/>
    <mergeCell ref="H133:H134"/>
    <mergeCell ref="A2:O2"/>
    <mergeCell ref="A133:A134"/>
    <mergeCell ref="F133:F134"/>
    <mergeCell ref="G133:G134"/>
    <mergeCell ref="H129:H130"/>
    <mergeCell ref="A131:A132"/>
    <mergeCell ref="F131:F132"/>
    <mergeCell ref="G131:G132"/>
    <mergeCell ref="H131:H132"/>
    <mergeCell ref="A129:A130"/>
    <mergeCell ref="F129:F130"/>
    <mergeCell ref="G129:G130"/>
    <mergeCell ref="B129:B130"/>
    <mergeCell ref="C129:C130"/>
    <mergeCell ref="H125:H126"/>
    <mergeCell ref="A127:A128"/>
    <mergeCell ref="F127:F128"/>
    <mergeCell ref="G127:G128"/>
    <mergeCell ref="H127:H128"/>
    <mergeCell ref="A125:A126"/>
    <mergeCell ref="F125:F126"/>
    <mergeCell ref="G125:G126"/>
    <mergeCell ref="H121:H122"/>
    <mergeCell ref="A123:A124"/>
    <mergeCell ref="F123:F124"/>
    <mergeCell ref="G123:G124"/>
    <mergeCell ref="H123:H124"/>
    <mergeCell ref="A121:A122"/>
    <mergeCell ref="F121:F122"/>
    <mergeCell ref="G121:G122"/>
    <mergeCell ref="B121:B122"/>
    <mergeCell ref="C121:C122"/>
    <mergeCell ref="H117:H118"/>
    <mergeCell ref="A119:A120"/>
    <mergeCell ref="F119:F120"/>
    <mergeCell ref="G119:G120"/>
    <mergeCell ref="H119:H120"/>
    <mergeCell ref="A117:A118"/>
    <mergeCell ref="F117:F118"/>
    <mergeCell ref="G117:G118"/>
    <mergeCell ref="B119:B120"/>
    <mergeCell ref="C119:C120"/>
    <mergeCell ref="H113:H114"/>
    <mergeCell ref="A115:A116"/>
    <mergeCell ref="F115:F116"/>
    <mergeCell ref="G115:G116"/>
    <mergeCell ref="H115:H116"/>
    <mergeCell ref="A113:A114"/>
    <mergeCell ref="F113:F114"/>
    <mergeCell ref="G113:G114"/>
    <mergeCell ref="B113:B114"/>
    <mergeCell ref="C113:C114"/>
    <mergeCell ref="H109:H110"/>
    <mergeCell ref="A111:A112"/>
    <mergeCell ref="F111:F112"/>
    <mergeCell ref="G111:G112"/>
    <mergeCell ref="H111:H112"/>
    <mergeCell ref="A109:A110"/>
    <mergeCell ref="F109:F110"/>
    <mergeCell ref="G109:G110"/>
    <mergeCell ref="B111:B112"/>
    <mergeCell ref="C111:C112"/>
    <mergeCell ref="H105:H106"/>
    <mergeCell ref="A107:A108"/>
    <mergeCell ref="F107:F108"/>
    <mergeCell ref="G107:G108"/>
    <mergeCell ref="H107:H108"/>
    <mergeCell ref="A105:A106"/>
    <mergeCell ref="F105:F106"/>
    <mergeCell ref="G105:G106"/>
    <mergeCell ref="B105:B106"/>
    <mergeCell ref="C105:C106"/>
    <mergeCell ref="H103:H104"/>
    <mergeCell ref="A103:A104"/>
    <mergeCell ref="F103:F104"/>
    <mergeCell ref="G103:G104"/>
    <mergeCell ref="B103:B104"/>
    <mergeCell ref="C103:C104"/>
    <mergeCell ref="H99:H100"/>
    <mergeCell ref="A101:A102"/>
    <mergeCell ref="F101:F102"/>
    <mergeCell ref="G101:G102"/>
    <mergeCell ref="H101:H102"/>
    <mergeCell ref="A99:A100"/>
    <mergeCell ref="F99:F100"/>
    <mergeCell ref="G99:G100"/>
    <mergeCell ref="B101:B102"/>
    <mergeCell ref="C101:C102"/>
    <mergeCell ref="H95:H96"/>
    <mergeCell ref="A97:A98"/>
    <mergeCell ref="F97:F98"/>
    <mergeCell ref="G97:G98"/>
    <mergeCell ref="H97:H98"/>
    <mergeCell ref="A95:A96"/>
    <mergeCell ref="F95:F96"/>
    <mergeCell ref="G95:G96"/>
    <mergeCell ref="B95:B96"/>
    <mergeCell ref="C95:C96"/>
    <mergeCell ref="H91:H92"/>
    <mergeCell ref="A93:A94"/>
    <mergeCell ref="F93:F94"/>
    <mergeCell ref="G93:G94"/>
    <mergeCell ref="H93:H94"/>
    <mergeCell ref="A91:A92"/>
    <mergeCell ref="F91:F92"/>
    <mergeCell ref="G91:G92"/>
    <mergeCell ref="B93:B94"/>
    <mergeCell ref="C93:C94"/>
    <mergeCell ref="H87:H88"/>
    <mergeCell ref="A89:A90"/>
    <mergeCell ref="F89:F90"/>
    <mergeCell ref="G89:G90"/>
    <mergeCell ref="H89:H90"/>
    <mergeCell ref="A87:A88"/>
    <mergeCell ref="F87:F88"/>
    <mergeCell ref="G87:G88"/>
    <mergeCell ref="B87:B88"/>
    <mergeCell ref="C87:C88"/>
    <mergeCell ref="H83:H84"/>
    <mergeCell ref="A85:A86"/>
    <mergeCell ref="F85:F86"/>
    <mergeCell ref="G85:G86"/>
    <mergeCell ref="H85:H86"/>
    <mergeCell ref="A83:A84"/>
    <mergeCell ref="F83:F84"/>
    <mergeCell ref="G83:G84"/>
    <mergeCell ref="B85:B86"/>
    <mergeCell ref="C85:C86"/>
    <mergeCell ref="H79:H80"/>
    <mergeCell ref="A81:A82"/>
    <mergeCell ref="F81:F82"/>
    <mergeCell ref="G81:G82"/>
    <mergeCell ref="H81:H82"/>
    <mergeCell ref="A79:A80"/>
    <mergeCell ref="F79:F80"/>
    <mergeCell ref="G79:G80"/>
    <mergeCell ref="B79:B80"/>
    <mergeCell ref="C79:C80"/>
    <mergeCell ref="H75:H76"/>
    <mergeCell ref="A77:A78"/>
    <mergeCell ref="F77:F78"/>
    <mergeCell ref="G77:G78"/>
    <mergeCell ref="H77:H78"/>
    <mergeCell ref="A75:A76"/>
    <mergeCell ref="F75:F76"/>
    <mergeCell ref="G75:G76"/>
    <mergeCell ref="B77:B78"/>
    <mergeCell ref="C77:C78"/>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H65:H66"/>
    <mergeCell ref="A67:A68"/>
    <mergeCell ref="F67:F68"/>
    <mergeCell ref="G67:G68"/>
    <mergeCell ref="H67:H68"/>
    <mergeCell ref="A65:A66"/>
    <mergeCell ref="F65:F66"/>
    <mergeCell ref="G65:G66"/>
    <mergeCell ref="B67:B68"/>
    <mergeCell ref="C67:C68"/>
    <mergeCell ref="H61:H62"/>
    <mergeCell ref="A63:A64"/>
    <mergeCell ref="F63:F64"/>
    <mergeCell ref="G63:G64"/>
    <mergeCell ref="H63:H64"/>
    <mergeCell ref="A61:A62"/>
    <mergeCell ref="F61:F62"/>
    <mergeCell ref="G61:G62"/>
    <mergeCell ref="B61:B62"/>
    <mergeCell ref="C61:C62"/>
    <mergeCell ref="A59:A60"/>
    <mergeCell ref="F59:F60"/>
    <mergeCell ref="G59:G60"/>
    <mergeCell ref="H59:H60"/>
    <mergeCell ref="A57:A58"/>
    <mergeCell ref="B59:B60"/>
    <mergeCell ref="C59:C60"/>
    <mergeCell ref="G57:G58"/>
    <mergeCell ref="F57:F58"/>
    <mergeCell ref="A55:A56"/>
    <mergeCell ref="A53:A54"/>
    <mergeCell ref="B53:B54"/>
    <mergeCell ref="C53:C54"/>
    <mergeCell ref="F37:F38"/>
    <mergeCell ref="G37:G38"/>
    <mergeCell ref="A51:A52"/>
    <mergeCell ref="A49:A50"/>
    <mergeCell ref="B51:B52"/>
    <mergeCell ref="C51:C52"/>
    <mergeCell ref="H45:H46"/>
    <mergeCell ref="A47:A48"/>
    <mergeCell ref="F47:F48"/>
    <mergeCell ref="G47:G48"/>
    <mergeCell ref="H47:H48"/>
    <mergeCell ref="A45:A46"/>
    <mergeCell ref="F45:F46"/>
    <mergeCell ref="G45:G46"/>
    <mergeCell ref="B45:B46"/>
    <mergeCell ref="C45:C46"/>
    <mergeCell ref="F7:F8"/>
    <mergeCell ref="G7:G8"/>
    <mergeCell ref="H7:H8"/>
    <mergeCell ref="D7:E7"/>
    <mergeCell ref="D8:E8"/>
    <mergeCell ref="C7:C8"/>
    <mergeCell ref="A5:B5"/>
    <mergeCell ref="G5:H5"/>
    <mergeCell ref="G3:H4"/>
    <mergeCell ref="H9:H10"/>
    <mergeCell ref="A11:A12"/>
    <mergeCell ref="F11:F12"/>
    <mergeCell ref="G11:G12"/>
    <mergeCell ref="H11:H12"/>
    <mergeCell ref="A9:A10"/>
    <mergeCell ref="A7:A8"/>
    <mergeCell ref="F9:F10"/>
    <mergeCell ref="G9:G10"/>
    <mergeCell ref="B9:B10"/>
    <mergeCell ref="C9:C10"/>
    <mergeCell ref="H13:H14"/>
    <mergeCell ref="A15:A16"/>
    <mergeCell ref="F15:F16"/>
    <mergeCell ref="G15:G16"/>
    <mergeCell ref="H15:H16"/>
    <mergeCell ref="A13:A14"/>
    <mergeCell ref="F13:F14"/>
    <mergeCell ref="G13:G14"/>
    <mergeCell ref="B15:B16"/>
    <mergeCell ref="C15:C16"/>
    <mergeCell ref="H17:H18"/>
    <mergeCell ref="A19:A20"/>
    <mergeCell ref="F19:F20"/>
    <mergeCell ref="G19:G20"/>
    <mergeCell ref="H19:H20"/>
    <mergeCell ref="A17:A18"/>
    <mergeCell ref="F17:F18"/>
    <mergeCell ref="G17:G18"/>
    <mergeCell ref="B17:B18"/>
    <mergeCell ref="C17:C18"/>
    <mergeCell ref="H21:H22"/>
    <mergeCell ref="A23:A24"/>
    <mergeCell ref="F23:F24"/>
    <mergeCell ref="G23:G24"/>
    <mergeCell ref="H23:H24"/>
    <mergeCell ref="A21:A22"/>
    <mergeCell ref="G21:G22"/>
    <mergeCell ref="B23:B24"/>
    <mergeCell ref="C23:C24"/>
    <mergeCell ref="H27:H28"/>
    <mergeCell ref="A25:A26"/>
    <mergeCell ref="F25:F26"/>
    <mergeCell ref="G25:G26"/>
    <mergeCell ref="A27:A28"/>
    <mergeCell ref="F27:F28"/>
    <mergeCell ref="A29:A30"/>
    <mergeCell ref="F29:F30"/>
    <mergeCell ref="G29:G30"/>
    <mergeCell ref="B29:B30"/>
    <mergeCell ref="C29:C30"/>
    <mergeCell ref="B27:B28"/>
    <mergeCell ref="B33:B34"/>
    <mergeCell ref="C33:C34"/>
    <mergeCell ref="G27:G28"/>
    <mergeCell ref="H25:H26"/>
    <mergeCell ref="B25:B26"/>
    <mergeCell ref="C25:C26"/>
    <mergeCell ref="C37:C38"/>
    <mergeCell ref="B35:B36"/>
    <mergeCell ref="C35:C36"/>
    <mergeCell ref="G33:G34"/>
    <mergeCell ref="A31:A32"/>
    <mergeCell ref="F31:F32"/>
    <mergeCell ref="G31:G32"/>
    <mergeCell ref="A33:A34"/>
    <mergeCell ref="B31:B32"/>
    <mergeCell ref="C31:C32"/>
    <mergeCell ref="D3:E3"/>
    <mergeCell ref="D4:E4"/>
    <mergeCell ref="C5:F5"/>
    <mergeCell ref="H33:H34"/>
    <mergeCell ref="H29:H30"/>
    <mergeCell ref="H31:H32"/>
    <mergeCell ref="F33:F34"/>
    <mergeCell ref="C21:C22"/>
    <mergeCell ref="C27:C28"/>
    <mergeCell ref="F21:F22"/>
    <mergeCell ref="B13:B14"/>
    <mergeCell ref="C13:C14"/>
    <mergeCell ref="B19:B20"/>
    <mergeCell ref="B47:B48"/>
    <mergeCell ref="C47:C48"/>
    <mergeCell ref="A40:C40"/>
    <mergeCell ref="C19:C20"/>
    <mergeCell ref="A35:A36"/>
    <mergeCell ref="A37:A38"/>
    <mergeCell ref="B37:B38"/>
    <mergeCell ref="B49:B50"/>
    <mergeCell ref="C49:C50"/>
    <mergeCell ref="B55:B56"/>
    <mergeCell ref="C55:C56"/>
    <mergeCell ref="B57:B58"/>
    <mergeCell ref="C57:C58"/>
    <mergeCell ref="B63:B64"/>
    <mergeCell ref="C63:C64"/>
    <mergeCell ref="B65:B66"/>
    <mergeCell ref="C65:C66"/>
    <mergeCell ref="B71:B72"/>
    <mergeCell ref="C71:C72"/>
    <mergeCell ref="B75:B76"/>
    <mergeCell ref="C75:C76"/>
    <mergeCell ref="B81:B82"/>
    <mergeCell ref="C81:C82"/>
    <mergeCell ref="B83:B84"/>
    <mergeCell ref="C83:C84"/>
    <mergeCell ref="C109:C110"/>
    <mergeCell ref="B89:B90"/>
    <mergeCell ref="C89:C90"/>
    <mergeCell ref="B91:B92"/>
    <mergeCell ref="C91:C92"/>
    <mergeCell ref="B97:B98"/>
    <mergeCell ref="C97:C98"/>
    <mergeCell ref="C115:C116"/>
    <mergeCell ref="B117:B118"/>
    <mergeCell ref="C117:C118"/>
    <mergeCell ref="B123:B124"/>
    <mergeCell ref="C123:C124"/>
    <mergeCell ref="B99:B100"/>
    <mergeCell ref="C99:C100"/>
    <mergeCell ref="B107:B108"/>
    <mergeCell ref="C107:C108"/>
    <mergeCell ref="B109:B110"/>
    <mergeCell ref="J6:O6"/>
    <mergeCell ref="B133:B134"/>
    <mergeCell ref="C133:C134"/>
    <mergeCell ref="B125:B126"/>
    <mergeCell ref="C125:C126"/>
    <mergeCell ref="B127:B128"/>
    <mergeCell ref="C127:C128"/>
    <mergeCell ref="B131:B132"/>
    <mergeCell ref="C131:C132"/>
    <mergeCell ref="B115:B116"/>
    <mergeCell ref="C43:D43"/>
    <mergeCell ref="A39:M39"/>
    <mergeCell ref="I3:O4"/>
    <mergeCell ref="D1:G1"/>
    <mergeCell ref="A6:B6"/>
    <mergeCell ref="G6:I6"/>
    <mergeCell ref="B21:B22"/>
    <mergeCell ref="B11:B12"/>
    <mergeCell ref="C11:C12"/>
    <mergeCell ref="I5:O5"/>
    <mergeCell ref="A3:B3"/>
    <mergeCell ref="A4:B4"/>
    <mergeCell ref="C6:F6"/>
    <mergeCell ref="C42:D42"/>
    <mergeCell ref="E42:M42"/>
    <mergeCell ref="E43:G43"/>
    <mergeCell ref="F40:G40"/>
    <mergeCell ref="A41:C41"/>
    <mergeCell ref="F41:G41"/>
    <mergeCell ref="A43:B43"/>
  </mergeCells>
  <dataValidations count="16">
    <dataValidation type="decimal" allowBlank="1" showInputMessage="1" showErrorMessage="1" sqref="M110:N110 M112:N112 M114:N114 M116:N116 M118:N118 M120:N120 M122:N122 M124:N124 M126:N126 M128:N128 M130:N130 M132:N132 M134:N134 M58:N58 M48:N48 M50:N50 M52:N52 M54:N54 M56:N56 M46:N46 M60:N60 M62:N62 M64:N64 M66:N66 M68:N68 M70:N70 M72:N72 M74:N74 M76:N76 M78:N78 M80:N80 M82:N82 M84:N84 M86:N86 M88:N88 M90:N90 M92:N92 M94:N94 M96:N96 M98:N98 M100:N100 M102:N102 M104:N104 M106:N106 M108:N108">
      <formula1>0</formula1>
      <formula2>2000</formula2>
    </dataValidation>
    <dataValidation type="list" allowBlank="1" showInputMessage="1" showErrorMessage="1" sqref="M59:N59">
      <formula1>$U$1:$U$6</formula1>
    </dataValidation>
    <dataValidation allowBlank="1" showInputMessage="1" showErrorMessage="1" imeMode="hiragana" sqref="N16:N17 I3 C5:F5 N12 D4"/>
    <dataValidation type="list" allowBlank="1" showInputMessage="1" showErrorMessage="1" sqref="B45:B134 B9:B35 B37">
      <formula1>$B$7:$B$8</formula1>
    </dataValidation>
    <dataValidation type="list" allowBlank="1" showInputMessage="1" showErrorMessage="1" sqref="M105:N105 M107:N107 M109:N109 M111:N111 M113:N113 M115:N115 M117:N117 M119:N119 M121:N121 M123:N123 M125:N125 M127:N127 M129:N129 M131:N131 M57:N57 M45:N45 M47:N47 M49:N49 M51:N51 M53:N53 M55:N55 M133:N133 M61:N61 M63:N63 M65:N65 M67:N67 M69:N69 M71:N71 M73:N73 M75:N75 M77:N77 M79:N79 M81:N81 M83:N83 M85:N85 M87:N87 M89:N89 M91:N91 M93:N93 M95:N95 M97:N97 M99:N99 M101:N101 M103:N103 M11 M13 M15 M17 M19 M21 M23 M25 M27 M29 M31 M33 M35 M37 M9">
      <formula1>$U$1:$U$7</formula1>
    </dataValidation>
    <dataValidation allowBlank="1" showInputMessage="1" showErrorMessage="1" imeMode="halfKatakana" sqref="D107:E107 D109:E109 D111:E111 D113:E113 D115:E115 D117:E117 D119:E119 D121:E121 D123:E123 D125:E125 D127:E127 D129:E129 D131:E131 D133:E133 D37:E37 D27:E27 D29:E29 D31:E31 D53:E53 D55:E55 D45:E45 D57:E57 D59:E59 D61:E61 D63:E63 D65:E65 D67:E67 D69:E69 D71:E71 D73:E73 D75:E75 D77:E77 D79:E79 D81:E81 D83:E83 D85:E85 D87:E87 D89:E89 D91:E91 D93:E93 D95:E95 D97:E97 D99:E99 D101:E101 D103:E103 D105:E105 D9:E9 D11:E11 D13:E13 D15:E15 D17:E17 D19:E19 D21:E21 D23:E23 D25:E25 D47:E47 D49:E49 D51:E51 D33:E33 D35:E35 D3:E3"/>
    <dataValidation allowBlank="1" showInputMessage="1" showErrorMessage="1" imeMode="disabled" sqref="C37 K108 K110 K112 K114 K116 K118 K120 K122 K124 K126 K128 K130 K132:K134 K48 K50 N20 K52 K54 K56 K58 K60 C45:C134 K62 K64 K66 K68 K70 K72 K74 K80 K82 K86 K84 K88 K90 K92 K94 K96 K98 K100 K102 K104 K46 K12 K14 K16 K18 K20 K22 K24 K26 K28 K30 K32 K38 K78 K34 K36 C6:F6 C9:C35 N22 N38 N28 N24 N30 N32 N34 N10 N36 F9:G35 K76 N14 K10 N18 F59:G134 F57:G57 F55:G55 F53:G53 F51:G51 F45:G49 F37:G37 K106 I10 I12 I28 I30 I32 I34 I36 I38 I14 I16 I18 I20 I22 I24 I26 I46 I48"/>
    <dataValidation allowBlank="1" showInputMessage="1" showErrorMessage="1" imeMode="disabled" sqref="I50 I52 I54 I56 I58 I60 I62 I64 I66 I68 I70 I72 I74 I76 I78 I80 I82 I84 I86 I88 I90 I92 I94 I96 I98 I100 I102 I104 I106 I108 I110 I112 I114 I116 I118 I120 I122 I124 I126 I128 I130 I132 I134 I5:O5"/>
    <dataValidation type="list" allowBlank="1" showInputMessage="1" showErrorMessage="1" sqref="L51 N19 N37 N33 N25 N21 N31 N29 N23">
      <formula1>$S$1:$S$16</formula1>
    </dataValidation>
    <dataValidation type="list" allowBlank="1" showInputMessage="1" showErrorMessage="1" sqref="N15 N35 N11 N13 K99 K101 K93 K97 K95 K91 K109 K107 K105">
      <formula1>$S$1:$S$17</formula1>
    </dataValidation>
    <dataValidation type="list" allowBlank="1" showInputMessage="1" showErrorMessage="1" sqref="L47 L49">
      <formula1>$S$1:$S$31</formula1>
    </dataValidation>
    <dataValidation type="decimal" allowBlank="1" showInputMessage="1" showErrorMessage="1" imeMode="disabled" sqref="M10 M12 M14 M16 M18 M20 M22 M24 M26 M28 M30 M32 M34 M36 M38">
      <formula1>0</formula1>
      <formula2>2000</formula2>
    </dataValidation>
    <dataValidation type="list" allowBlank="1" showInputMessage="1" showErrorMessage="1" sqref="C42">
      <formula1>$Y$2:$Y$41</formula1>
    </dataValidation>
    <dataValidation type="list" allowBlank="1" showInputMessage="1" showErrorMessage="1" sqref="J10 J12 J38 J14 J16 J18 J20 J22 J24 J26 J28 J30 J32 J34 J36 J46 J48 J50:J134">
      <formula1>$S$1:$S$7</formula1>
    </dataValidation>
    <dataValidation type="list" allowBlank="1" showInputMessage="1" showErrorMessage="1" sqref="I133 I131 I129 I127 I125 I123 I121 I119 I117 I115 I113 I111 I109 I107 I105 I103 I101 I51 I53 I55 I57 I59 I61 I63 I65 I67 I69 I71 I73 I75 I77 I79 I81 I83 I85 I87 I89 I91 I93 I95 I97 I99">
      <formula1>$S$1:$S$8</formula1>
    </dataValidation>
    <dataValidation type="whole" allowBlank="1" showInputMessage="1" showErrorMessage="1" imeMode="disabled" sqref="C4">
      <formula1>1</formula1>
      <formula2>100</formula2>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0" man="1"/>
    <brk id="74" max="10" man="1"/>
    <brk id="104" max="10" man="1"/>
  </rowBreaks>
  <drawing r:id="rId3"/>
  <legacyDrawing r:id="rId2"/>
  <picture r:id="rId4"/>
</worksheet>
</file>

<file path=xl/worksheets/sheet3.xml><?xml version="1.0" encoding="utf-8"?>
<worksheet xmlns="http://schemas.openxmlformats.org/spreadsheetml/2006/main" xmlns:r="http://schemas.openxmlformats.org/officeDocument/2006/relationships">
  <sheetPr codeName="Sheet2"/>
  <dimension ref="A1:U908"/>
  <sheetViews>
    <sheetView zoomScalePageLayoutView="0" workbookViewId="0" topLeftCell="H1">
      <pane ySplit="2" topLeftCell="A90" activePane="bottomLeft" state="frozen"/>
      <selection pane="topLeft" activeCell="A1" sqref="A1"/>
      <selection pane="bottomLeft" activeCell="K17" sqref="K17"/>
    </sheetView>
  </sheetViews>
  <sheetFormatPr defaultColWidth="8" defaultRowHeight="15"/>
  <cols>
    <col min="1" max="1" width="6.19921875" style="32" customWidth="1"/>
    <col min="2" max="7" width="10" style="22" customWidth="1"/>
    <col min="8" max="8" width="6.19921875" style="39" customWidth="1"/>
    <col min="9" max="9" width="6.19921875" style="31" customWidth="1"/>
    <col min="10" max="15" width="10" style="22" customWidth="1"/>
    <col min="16" max="16" width="3.69921875" style="137" customWidth="1"/>
    <col min="17" max="17" width="7.5" style="144" customWidth="1"/>
    <col min="18" max="19" width="9.3984375" style="145" customWidth="1"/>
    <col min="20" max="20" width="32.5" style="146" customWidth="1"/>
    <col min="21" max="21" width="15" style="147" customWidth="1"/>
    <col min="22" max="16384" width="8" style="22" customWidth="1"/>
  </cols>
  <sheetData>
    <row r="1" spans="1:21" ht="21.75" customHeight="1">
      <c r="A1" s="255" t="s">
        <v>95</v>
      </c>
      <c r="B1" s="255"/>
      <c r="C1" s="255"/>
      <c r="D1" s="255"/>
      <c r="E1" s="255"/>
      <c r="F1" s="255"/>
      <c r="G1" s="255"/>
      <c r="I1" s="256" t="s">
        <v>96</v>
      </c>
      <c r="J1" s="256"/>
      <c r="K1" s="256"/>
      <c r="L1" s="256"/>
      <c r="M1" s="256"/>
      <c r="N1" s="256"/>
      <c r="O1" s="256"/>
      <c r="P1" s="121"/>
      <c r="Q1" s="122" t="s">
        <v>133</v>
      </c>
      <c r="R1" s="123" t="s">
        <v>134</v>
      </c>
      <c r="S1" s="123" t="s">
        <v>135</v>
      </c>
      <c r="T1" s="124" t="s">
        <v>136</v>
      </c>
      <c r="U1" s="125" t="s">
        <v>137</v>
      </c>
    </row>
    <row r="2" spans="1:21" s="35" customFormat="1" ht="22.5" customHeight="1">
      <c r="A2" s="33" t="s">
        <v>88</v>
      </c>
      <c r="B2" s="34" t="s">
        <v>2</v>
      </c>
      <c r="C2" s="34" t="s">
        <v>3</v>
      </c>
      <c r="D2" s="34" t="s">
        <v>4</v>
      </c>
      <c r="E2" s="34" t="s">
        <v>111</v>
      </c>
      <c r="F2" s="34" t="s">
        <v>112</v>
      </c>
      <c r="G2" s="34" t="s">
        <v>5</v>
      </c>
      <c r="H2" s="38"/>
      <c r="I2" s="36" t="s">
        <v>80</v>
      </c>
      <c r="J2" s="37" t="s">
        <v>81</v>
      </c>
      <c r="K2" s="37" t="s">
        <v>82</v>
      </c>
      <c r="L2" s="37" t="s">
        <v>83</v>
      </c>
      <c r="M2" s="37" t="s">
        <v>84</v>
      </c>
      <c r="N2" s="37" t="s">
        <v>85</v>
      </c>
      <c r="O2" s="37" t="s">
        <v>86</v>
      </c>
      <c r="P2" s="126"/>
      <c r="Q2" s="127">
        <v>1</v>
      </c>
      <c r="R2" s="128" t="s">
        <v>509</v>
      </c>
      <c r="S2" s="128" t="s">
        <v>97</v>
      </c>
      <c r="T2" s="129" t="s">
        <v>510</v>
      </c>
      <c r="U2" s="130" t="s">
        <v>138</v>
      </c>
    </row>
    <row r="3" spans="1:21" ht="15.75">
      <c r="A3" s="156"/>
      <c r="B3"/>
      <c r="C3"/>
      <c r="D3"/>
      <c r="E3"/>
      <c r="F3"/>
      <c r="G3" s="148"/>
      <c r="I3" s="157"/>
      <c r="J3"/>
      <c r="K3"/>
      <c r="L3"/>
      <c r="M3"/>
      <c r="N3"/>
      <c r="O3" s="148"/>
      <c r="P3" s="131"/>
      <c r="Q3" s="132">
        <v>2</v>
      </c>
      <c r="R3" s="133" t="s">
        <v>511</v>
      </c>
      <c r="S3" s="133" t="s">
        <v>139</v>
      </c>
      <c r="T3" s="134" t="s">
        <v>140</v>
      </c>
      <c r="U3" s="135" t="s">
        <v>141</v>
      </c>
    </row>
    <row r="4" spans="1:21" ht="15.75">
      <c r="A4" s="156"/>
      <c r="B4"/>
      <c r="C4"/>
      <c r="D4"/>
      <c r="E4"/>
      <c r="F4"/>
      <c r="G4" s="148"/>
      <c r="I4" s="157"/>
      <c r="J4"/>
      <c r="K4"/>
      <c r="L4"/>
      <c r="M4"/>
      <c r="N4"/>
      <c r="O4" s="148"/>
      <c r="P4" s="131"/>
      <c r="Q4" s="132">
        <v>3</v>
      </c>
      <c r="R4" s="133" t="s">
        <v>142</v>
      </c>
      <c r="S4" s="133" t="s">
        <v>143</v>
      </c>
      <c r="T4" s="134" t="s">
        <v>144</v>
      </c>
      <c r="U4" s="135" t="s">
        <v>145</v>
      </c>
    </row>
    <row r="5" spans="1:21" ht="15.75">
      <c r="A5" s="156"/>
      <c r="B5"/>
      <c r="C5"/>
      <c r="D5"/>
      <c r="E5"/>
      <c r="F5"/>
      <c r="G5" s="148"/>
      <c r="I5" s="157"/>
      <c r="J5"/>
      <c r="K5"/>
      <c r="L5"/>
      <c r="M5"/>
      <c r="N5"/>
      <c r="O5" s="148"/>
      <c r="P5" s="131"/>
      <c r="Q5" s="132">
        <v>4</v>
      </c>
      <c r="R5" s="133" t="s">
        <v>146</v>
      </c>
      <c r="S5" s="133" t="s">
        <v>147</v>
      </c>
      <c r="T5" s="134" t="s">
        <v>148</v>
      </c>
      <c r="U5" s="135" t="s">
        <v>149</v>
      </c>
    </row>
    <row r="6" spans="1:21" ht="15.75">
      <c r="A6" s="156"/>
      <c r="B6"/>
      <c r="C6"/>
      <c r="D6"/>
      <c r="E6"/>
      <c r="F6"/>
      <c r="G6" s="148"/>
      <c r="I6" s="157"/>
      <c r="J6"/>
      <c r="K6"/>
      <c r="L6"/>
      <c r="M6"/>
      <c r="N6"/>
      <c r="O6" s="148"/>
      <c r="P6" s="131"/>
      <c r="Q6" s="132">
        <v>5</v>
      </c>
      <c r="R6" s="133" t="s">
        <v>150</v>
      </c>
      <c r="S6" s="133" t="s">
        <v>151</v>
      </c>
      <c r="T6" s="134" t="s">
        <v>152</v>
      </c>
      <c r="U6" s="135" t="s">
        <v>153</v>
      </c>
    </row>
    <row r="7" spans="1:21" ht="15.75">
      <c r="A7" s="156"/>
      <c r="B7"/>
      <c r="C7"/>
      <c r="D7"/>
      <c r="E7"/>
      <c r="F7"/>
      <c r="G7" s="148"/>
      <c r="I7" s="157"/>
      <c r="J7"/>
      <c r="K7"/>
      <c r="L7"/>
      <c r="M7"/>
      <c r="N7"/>
      <c r="O7" s="148"/>
      <c r="P7" s="131"/>
      <c r="Q7" s="132">
        <v>6</v>
      </c>
      <c r="R7" s="133" t="s">
        <v>154</v>
      </c>
      <c r="S7" s="133" t="s">
        <v>155</v>
      </c>
      <c r="T7" s="134" t="s">
        <v>156</v>
      </c>
      <c r="U7" s="135" t="s">
        <v>157</v>
      </c>
    </row>
    <row r="8" spans="1:21" ht="15.75">
      <c r="A8"/>
      <c r="B8"/>
      <c r="C8"/>
      <c r="D8"/>
      <c r="E8"/>
      <c r="F8"/>
      <c r="G8" s="148"/>
      <c r="I8"/>
      <c r="J8"/>
      <c r="K8"/>
      <c r="L8"/>
      <c r="M8"/>
      <c r="N8"/>
      <c r="O8" s="148"/>
      <c r="P8" s="131"/>
      <c r="Q8" s="132">
        <v>7</v>
      </c>
      <c r="R8" s="133" t="s">
        <v>158</v>
      </c>
      <c r="S8" s="133" t="s">
        <v>159</v>
      </c>
      <c r="T8" s="134" t="s">
        <v>160</v>
      </c>
      <c r="U8" s="135" t="s">
        <v>161</v>
      </c>
    </row>
    <row r="9" spans="1:21" ht="14.25">
      <c r="A9"/>
      <c r="B9"/>
      <c r="C9"/>
      <c r="D9"/>
      <c r="E9"/>
      <c r="F9"/>
      <c r="G9" s="148"/>
      <c r="I9"/>
      <c r="J9"/>
      <c r="K9"/>
      <c r="L9"/>
      <c r="M9"/>
      <c r="N9"/>
      <c r="O9" s="148"/>
      <c r="P9" s="131"/>
      <c r="Q9" s="132">
        <v>8</v>
      </c>
      <c r="R9" s="133" t="s">
        <v>162</v>
      </c>
      <c r="S9" s="133" t="s">
        <v>163</v>
      </c>
      <c r="T9" s="134" t="s">
        <v>164</v>
      </c>
      <c r="U9" s="135" t="s">
        <v>165</v>
      </c>
    </row>
    <row r="10" spans="1:21" ht="14.25">
      <c r="A10"/>
      <c r="B10"/>
      <c r="C10"/>
      <c r="D10"/>
      <c r="E10"/>
      <c r="F10"/>
      <c r="G10" s="148"/>
      <c r="I10"/>
      <c r="J10"/>
      <c r="K10"/>
      <c r="L10"/>
      <c r="M10"/>
      <c r="N10"/>
      <c r="O10" s="148"/>
      <c r="P10" s="131"/>
      <c r="Q10" s="132">
        <v>9</v>
      </c>
      <c r="R10" s="133" t="s">
        <v>166</v>
      </c>
      <c r="S10" s="133" t="s">
        <v>167</v>
      </c>
      <c r="T10" s="134" t="s">
        <v>168</v>
      </c>
      <c r="U10" s="135" t="s">
        <v>169</v>
      </c>
    </row>
    <row r="11" spans="1:21" ht="14.25">
      <c r="A11"/>
      <c r="B11"/>
      <c r="C11"/>
      <c r="D11"/>
      <c r="E11"/>
      <c r="F11"/>
      <c r="G11" s="148"/>
      <c r="I11"/>
      <c r="J11"/>
      <c r="K11"/>
      <c r="L11"/>
      <c r="M11"/>
      <c r="N11"/>
      <c r="O11" s="148"/>
      <c r="P11" s="131"/>
      <c r="Q11" s="132">
        <v>10</v>
      </c>
      <c r="R11" s="133" t="s">
        <v>170</v>
      </c>
      <c r="S11" s="133" t="s">
        <v>171</v>
      </c>
      <c r="T11" s="134" t="s">
        <v>172</v>
      </c>
      <c r="U11" s="135" t="s">
        <v>173</v>
      </c>
    </row>
    <row r="12" spans="1:21" ht="14.25">
      <c r="A12"/>
      <c r="B12"/>
      <c r="C12"/>
      <c r="D12"/>
      <c r="E12"/>
      <c r="F12"/>
      <c r="G12" s="148"/>
      <c r="I12"/>
      <c r="J12"/>
      <c r="K12"/>
      <c r="L12"/>
      <c r="M12"/>
      <c r="N12"/>
      <c r="O12" s="148"/>
      <c r="P12" s="131"/>
      <c r="Q12" s="132">
        <v>11</v>
      </c>
      <c r="R12" s="133" t="s">
        <v>174</v>
      </c>
      <c r="S12" s="133" t="s">
        <v>175</v>
      </c>
      <c r="T12" s="134" t="s">
        <v>176</v>
      </c>
      <c r="U12" s="135" t="s">
        <v>177</v>
      </c>
    </row>
    <row r="13" spans="1:21" ht="14.25">
      <c r="A13"/>
      <c r="B13"/>
      <c r="C13"/>
      <c r="D13"/>
      <c r="E13"/>
      <c r="F13"/>
      <c r="G13" s="148"/>
      <c r="O13" s="149"/>
      <c r="P13" s="136"/>
      <c r="Q13" s="132">
        <v>12</v>
      </c>
      <c r="R13" s="133" t="s">
        <v>178</v>
      </c>
      <c r="S13" s="133" t="s">
        <v>179</v>
      </c>
      <c r="T13" s="134" t="s">
        <v>180</v>
      </c>
      <c r="U13" s="135" t="s">
        <v>181</v>
      </c>
    </row>
    <row r="14" spans="1:21" ht="14.25">
      <c r="A14"/>
      <c r="B14"/>
      <c r="C14"/>
      <c r="D14"/>
      <c r="E14"/>
      <c r="F14"/>
      <c r="G14" s="148"/>
      <c r="O14" s="149"/>
      <c r="P14" s="136"/>
      <c r="Q14" s="132">
        <v>13</v>
      </c>
      <c r="R14" s="133" t="s">
        <v>182</v>
      </c>
      <c r="S14" s="133" t="s">
        <v>183</v>
      </c>
      <c r="T14" s="134" t="s">
        <v>184</v>
      </c>
      <c r="U14" s="135" t="s">
        <v>185</v>
      </c>
    </row>
    <row r="15" spans="1:21" ht="14.25">
      <c r="A15"/>
      <c r="B15"/>
      <c r="C15"/>
      <c r="D15"/>
      <c r="E15"/>
      <c r="F15"/>
      <c r="G15" s="148"/>
      <c r="Q15" s="132">
        <v>14</v>
      </c>
      <c r="R15" s="133" t="s">
        <v>186</v>
      </c>
      <c r="S15" s="133" t="s">
        <v>187</v>
      </c>
      <c r="T15" s="134" t="s">
        <v>188</v>
      </c>
      <c r="U15" s="135" t="s">
        <v>189</v>
      </c>
    </row>
    <row r="16" spans="1:21" ht="14.25">
      <c r="A16"/>
      <c r="B16"/>
      <c r="C16"/>
      <c r="D16"/>
      <c r="E16"/>
      <c r="F16"/>
      <c r="G16" s="148"/>
      <c r="Q16" s="132">
        <v>15</v>
      </c>
      <c r="R16" s="133" t="s">
        <v>190</v>
      </c>
      <c r="S16" s="133" t="s">
        <v>191</v>
      </c>
      <c r="T16" s="134" t="s">
        <v>192</v>
      </c>
      <c r="U16" s="135" t="s">
        <v>193</v>
      </c>
    </row>
    <row r="17" spans="1:21" ht="14.25">
      <c r="A17" s="150"/>
      <c r="C17" s="151"/>
      <c r="D17" s="151"/>
      <c r="E17" s="151"/>
      <c r="F17" s="151"/>
      <c r="G17" s="152"/>
      <c r="Q17" s="132">
        <v>16</v>
      </c>
      <c r="R17" s="133" t="s">
        <v>194</v>
      </c>
      <c r="S17" s="133" t="s">
        <v>195</v>
      </c>
      <c r="T17" s="134" t="s">
        <v>196</v>
      </c>
      <c r="U17" s="135" t="s">
        <v>197</v>
      </c>
    </row>
    <row r="18" spans="1:21" ht="14.25">
      <c r="A18" s="150"/>
      <c r="G18" s="149"/>
      <c r="Q18" s="132">
        <v>17</v>
      </c>
      <c r="R18" s="133" t="s">
        <v>198</v>
      </c>
      <c r="S18" s="133" t="s">
        <v>199</v>
      </c>
      <c r="T18" s="134" t="s">
        <v>200</v>
      </c>
      <c r="U18" s="135" t="s">
        <v>201</v>
      </c>
    </row>
    <row r="19" spans="1:21" ht="14.25">
      <c r="A19" s="150"/>
      <c r="G19" s="149"/>
      <c r="Q19" s="132">
        <v>18</v>
      </c>
      <c r="R19" s="133" t="s">
        <v>202</v>
      </c>
      <c r="S19" s="133" t="s">
        <v>203</v>
      </c>
      <c r="T19" s="134" t="s">
        <v>204</v>
      </c>
      <c r="U19" s="135" t="s">
        <v>205</v>
      </c>
    </row>
    <row r="20" spans="1:21" ht="14.25">
      <c r="A20" s="150"/>
      <c r="G20" s="149"/>
      <c r="Q20" s="132">
        <v>19</v>
      </c>
      <c r="R20" s="133" t="s">
        <v>206</v>
      </c>
      <c r="S20" s="133" t="s">
        <v>207</v>
      </c>
      <c r="T20" s="134" t="s">
        <v>208</v>
      </c>
      <c r="U20" s="135" t="s">
        <v>209</v>
      </c>
    </row>
    <row r="21" spans="1:21" ht="14.25">
      <c r="A21" s="150"/>
      <c r="G21" s="149"/>
      <c r="Q21" s="132">
        <v>20</v>
      </c>
      <c r="R21" s="133" t="s">
        <v>210</v>
      </c>
      <c r="S21" s="133" t="s">
        <v>211</v>
      </c>
      <c r="T21" s="134" t="s">
        <v>212</v>
      </c>
      <c r="U21" s="135" t="s">
        <v>213</v>
      </c>
    </row>
    <row r="22" spans="17:21" ht="14.25">
      <c r="Q22" s="132">
        <v>21</v>
      </c>
      <c r="R22" s="133" t="s">
        <v>214</v>
      </c>
      <c r="S22" s="133" t="s">
        <v>215</v>
      </c>
      <c r="T22" s="134" t="s">
        <v>216</v>
      </c>
      <c r="U22" s="135" t="s">
        <v>217</v>
      </c>
    </row>
    <row r="23" spans="17:21" ht="14.25">
      <c r="Q23" s="132">
        <v>22</v>
      </c>
      <c r="R23" s="133" t="s">
        <v>218</v>
      </c>
      <c r="S23" s="133" t="s">
        <v>219</v>
      </c>
      <c r="T23" s="134" t="s">
        <v>220</v>
      </c>
      <c r="U23" s="135" t="s">
        <v>221</v>
      </c>
    </row>
    <row r="24" spans="17:21" ht="14.25">
      <c r="Q24" s="132">
        <v>23</v>
      </c>
      <c r="R24" s="133" t="s">
        <v>222</v>
      </c>
      <c r="S24" s="133" t="s">
        <v>223</v>
      </c>
      <c r="T24" s="134" t="s">
        <v>224</v>
      </c>
      <c r="U24" s="135" t="s">
        <v>225</v>
      </c>
    </row>
    <row r="25" spans="17:21" ht="14.25">
      <c r="Q25" s="132">
        <v>24</v>
      </c>
      <c r="R25" s="133" t="s">
        <v>226</v>
      </c>
      <c r="S25" s="133" t="s">
        <v>227</v>
      </c>
      <c r="T25" s="134" t="s">
        <v>228</v>
      </c>
      <c r="U25" s="135" t="s">
        <v>229</v>
      </c>
    </row>
    <row r="26" spans="17:21" ht="14.25">
      <c r="Q26" s="132">
        <v>25</v>
      </c>
      <c r="R26" s="133" t="s">
        <v>230</v>
      </c>
      <c r="S26" s="133" t="s">
        <v>231</v>
      </c>
      <c r="T26" s="134" t="s">
        <v>232</v>
      </c>
      <c r="U26" s="135" t="s">
        <v>233</v>
      </c>
    </row>
    <row r="27" spans="17:21" ht="14.25">
      <c r="Q27" s="132">
        <v>26</v>
      </c>
      <c r="R27" s="133" t="s">
        <v>234</v>
      </c>
      <c r="S27" s="133" t="s">
        <v>235</v>
      </c>
      <c r="T27" s="134" t="s">
        <v>236</v>
      </c>
      <c r="U27" s="135" t="s">
        <v>237</v>
      </c>
    </row>
    <row r="28" spans="17:21" ht="14.25">
      <c r="Q28" s="132">
        <v>27</v>
      </c>
      <c r="R28" s="133" t="s">
        <v>238</v>
      </c>
      <c r="S28" s="133" t="s">
        <v>239</v>
      </c>
      <c r="T28" s="134" t="s">
        <v>240</v>
      </c>
      <c r="U28" s="135" t="s">
        <v>241</v>
      </c>
    </row>
    <row r="29" spans="17:21" ht="14.25">
      <c r="Q29" s="132">
        <v>28</v>
      </c>
      <c r="R29" s="133" t="s">
        <v>242</v>
      </c>
      <c r="S29" s="133" t="s">
        <v>243</v>
      </c>
      <c r="T29" s="134" t="s">
        <v>244</v>
      </c>
      <c r="U29" s="135" t="s">
        <v>245</v>
      </c>
    </row>
    <row r="30" spans="17:21" ht="14.25">
      <c r="Q30" s="132">
        <v>29</v>
      </c>
      <c r="R30" s="133" t="s">
        <v>246</v>
      </c>
      <c r="S30" s="133" t="s">
        <v>247</v>
      </c>
      <c r="T30" s="134" t="s">
        <v>248</v>
      </c>
      <c r="U30" s="135" t="s">
        <v>249</v>
      </c>
    </row>
    <row r="31" spans="17:21" ht="14.25">
      <c r="Q31" s="132">
        <v>30</v>
      </c>
      <c r="R31" s="133" t="s">
        <v>250</v>
      </c>
      <c r="S31" s="133" t="s">
        <v>251</v>
      </c>
      <c r="T31" s="134" t="s">
        <v>252</v>
      </c>
      <c r="U31" s="135" t="s">
        <v>252</v>
      </c>
    </row>
    <row r="32" spans="17:21" ht="14.25">
      <c r="Q32" s="132">
        <v>31</v>
      </c>
      <c r="R32" s="133" t="s">
        <v>253</v>
      </c>
      <c r="S32" s="133" t="s">
        <v>254</v>
      </c>
      <c r="T32" s="134" t="s">
        <v>255</v>
      </c>
      <c r="U32" s="135" t="s">
        <v>256</v>
      </c>
    </row>
    <row r="33" spans="17:21" ht="14.25">
      <c r="Q33" s="132">
        <v>32</v>
      </c>
      <c r="R33" s="133" t="s">
        <v>257</v>
      </c>
      <c r="S33" s="133" t="s">
        <v>258</v>
      </c>
      <c r="T33" s="134" t="s">
        <v>259</v>
      </c>
      <c r="U33" s="135" t="s">
        <v>260</v>
      </c>
    </row>
    <row r="34" spans="17:21" ht="14.25">
      <c r="Q34" s="132">
        <v>33</v>
      </c>
      <c r="R34" s="133" t="s">
        <v>261</v>
      </c>
      <c r="S34" s="133" t="s">
        <v>262</v>
      </c>
      <c r="T34" s="134" t="s">
        <v>263</v>
      </c>
      <c r="U34" s="135" t="s">
        <v>264</v>
      </c>
    </row>
    <row r="35" spans="17:21" ht="14.25">
      <c r="Q35" s="132">
        <v>34</v>
      </c>
      <c r="R35" s="133" t="s">
        <v>265</v>
      </c>
      <c r="S35" s="133" t="s">
        <v>266</v>
      </c>
      <c r="T35" s="134" t="s">
        <v>267</v>
      </c>
      <c r="U35" s="135" t="s">
        <v>268</v>
      </c>
    </row>
    <row r="36" spans="17:21" ht="14.25">
      <c r="Q36" s="132">
        <v>35</v>
      </c>
      <c r="R36" s="133" t="s">
        <v>269</v>
      </c>
      <c r="S36" s="133" t="s">
        <v>270</v>
      </c>
      <c r="T36" s="134" t="s">
        <v>271</v>
      </c>
      <c r="U36" s="135" t="s">
        <v>272</v>
      </c>
    </row>
    <row r="37" spans="17:21" ht="14.25">
      <c r="Q37" s="132">
        <v>36</v>
      </c>
      <c r="R37" s="133" t="s">
        <v>273</v>
      </c>
      <c r="S37" s="133" t="s">
        <v>274</v>
      </c>
      <c r="T37" s="134" t="s">
        <v>275</v>
      </c>
      <c r="U37" s="135" t="s">
        <v>276</v>
      </c>
    </row>
    <row r="38" spans="17:21" ht="14.25">
      <c r="Q38" s="132">
        <v>37</v>
      </c>
      <c r="R38" s="133" t="s">
        <v>277</v>
      </c>
      <c r="S38" s="133" t="s">
        <v>278</v>
      </c>
      <c r="T38" s="134" t="s">
        <v>279</v>
      </c>
      <c r="U38" s="135" t="s">
        <v>280</v>
      </c>
    </row>
    <row r="39" spans="17:21" ht="14.25">
      <c r="Q39" s="132">
        <v>38</v>
      </c>
      <c r="R39" s="133" t="s">
        <v>281</v>
      </c>
      <c r="S39" s="133" t="s">
        <v>282</v>
      </c>
      <c r="T39" s="134" t="s">
        <v>283</v>
      </c>
      <c r="U39" s="135" t="s">
        <v>284</v>
      </c>
    </row>
    <row r="40" spans="17:21" ht="14.25">
      <c r="Q40" s="132">
        <v>39</v>
      </c>
      <c r="R40" s="133" t="s">
        <v>285</v>
      </c>
      <c r="S40" s="133" t="s">
        <v>286</v>
      </c>
      <c r="T40" s="134" t="s">
        <v>287</v>
      </c>
      <c r="U40" s="135" t="s">
        <v>288</v>
      </c>
    </row>
    <row r="41" spans="17:21" ht="14.25">
      <c r="Q41" s="132">
        <v>40</v>
      </c>
      <c r="R41" s="133" t="s">
        <v>289</v>
      </c>
      <c r="S41" s="133" t="s">
        <v>290</v>
      </c>
      <c r="T41" s="134" t="s">
        <v>291</v>
      </c>
      <c r="U41" s="135" t="s">
        <v>292</v>
      </c>
    </row>
    <row r="42" spans="17:21" ht="14.25">
      <c r="Q42" s="132">
        <v>41</v>
      </c>
      <c r="R42" s="133" t="s">
        <v>293</v>
      </c>
      <c r="S42" s="133" t="s">
        <v>294</v>
      </c>
      <c r="T42" s="134" t="s">
        <v>295</v>
      </c>
      <c r="U42" s="135" t="s">
        <v>296</v>
      </c>
    </row>
    <row r="43" spans="17:21" ht="14.25">
      <c r="Q43" s="132">
        <v>42</v>
      </c>
      <c r="R43" s="133" t="s">
        <v>297</v>
      </c>
      <c r="S43" s="133" t="s">
        <v>298</v>
      </c>
      <c r="T43" s="134" t="s">
        <v>299</v>
      </c>
      <c r="U43" s="135" t="s">
        <v>300</v>
      </c>
    </row>
    <row r="44" spans="17:21" ht="14.25">
      <c r="Q44" s="132">
        <v>43</v>
      </c>
      <c r="R44" s="133" t="s">
        <v>301</v>
      </c>
      <c r="S44" s="133" t="s">
        <v>302</v>
      </c>
      <c r="T44" s="134" t="s">
        <v>303</v>
      </c>
      <c r="U44" s="135" t="s">
        <v>304</v>
      </c>
    </row>
    <row r="45" spans="17:21" ht="14.25">
      <c r="Q45" s="132">
        <v>44</v>
      </c>
      <c r="R45" s="133" t="s">
        <v>305</v>
      </c>
      <c r="S45" s="133" t="s">
        <v>306</v>
      </c>
      <c r="T45" s="134" t="s">
        <v>307</v>
      </c>
      <c r="U45" s="135" t="s">
        <v>308</v>
      </c>
    </row>
    <row r="46" spans="17:21" ht="14.25">
      <c r="Q46" s="132">
        <v>45</v>
      </c>
      <c r="R46" s="133" t="s">
        <v>309</v>
      </c>
      <c r="S46" s="133" t="s">
        <v>310</v>
      </c>
      <c r="T46" s="134" t="s">
        <v>311</v>
      </c>
      <c r="U46" s="135" t="s">
        <v>312</v>
      </c>
    </row>
    <row r="47" spans="17:21" ht="14.25">
      <c r="Q47" s="132">
        <v>46</v>
      </c>
      <c r="R47" s="133" t="s">
        <v>313</v>
      </c>
      <c r="S47" s="133" t="s">
        <v>314</v>
      </c>
      <c r="T47" s="134" t="s">
        <v>315</v>
      </c>
      <c r="U47" s="135" t="s">
        <v>316</v>
      </c>
    </row>
    <row r="48" spans="17:21" ht="14.25">
      <c r="Q48" s="132">
        <v>47</v>
      </c>
      <c r="R48" s="133" t="s">
        <v>317</v>
      </c>
      <c r="S48" s="133" t="s">
        <v>318</v>
      </c>
      <c r="T48" s="134" t="s">
        <v>319</v>
      </c>
      <c r="U48" s="135" t="s">
        <v>320</v>
      </c>
    </row>
    <row r="49" spans="17:21" ht="14.25">
      <c r="Q49" s="132">
        <v>48</v>
      </c>
      <c r="R49" s="133" t="s">
        <v>321</v>
      </c>
      <c r="S49" s="133" t="s">
        <v>322</v>
      </c>
      <c r="T49" s="134" t="s">
        <v>323</v>
      </c>
      <c r="U49" s="135" t="s">
        <v>324</v>
      </c>
    </row>
    <row r="50" spans="17:21" ht="14.25">
      <c r="Q50" s="132">
        <v>49</v>
      </c>
      <c r="R50" s="133" t="s">
        <v>325</v>
      </c>
      <c r="S50" s="133" t="s">
        <v>326</v>
      </c>
      <c r="T50" s="134" t="s">
        <v>327</v>
      </c>
      <c r="U50" s="135" t="s">
        <v>328</v>
      </c>
    </row>
    <row r="51" spans="17:21" ht="14.25">
      <c r="Q51" s="132">
        <v>50</v>
      </c>
      <c r="R51" s="133" t="s">
        <v>329</v>
      </c>
      <c r="S51" s="133" t="s">
        <v>330</v>
      </c>
      <c r="T51" s="134" t="s">
        <v>331</v>
      </c>
      <c r="U51" s="135" t="s">
        <v>332</v>
      </c>
    </row>
    <row r="52" spans="17:21" ht="14.25">
      <c r="Q52" s="132">
        <v>51</v>
      </c>
      <c r="R52" s="133" t="s">
        <v>333</v>
      </c>
      <c r="S52" s="133" t="s">
        <v>334</v>
      </c>
      <c r="T52" s="134" t="s">
        <v>335</v>
      </c>
      <c r="U52" s="135" t="s">
        <v>336</v>
      </c>
    </row>
    <row r="53" spans="17:21" ht="14.25">
      <c r="Q53" s="132">
        <v>52</v>
      </c>
      <c r="R53" s="133" t="s">
        <v>337</v>
      </c>
      <c r="S53" s="133" t="s">
        <v>338</v>
      </c>
      <c r="T53" s="134" t="s">
        <v>339</v>
      </c>
      <c r="U53" s="135" t="s">
        <v>340</v>
      </c>
    </row>
    <row r="54" spans="17:21" ht="14.25">
      <c r="Q54" s="132">
        <v>53</v>
      </c>
      <c r="R54" s="133" t="s">
        <v>341</v>
      </c>
      <c r="S54" s="133" t="s">
        <v>342</v>
      </c>
      <c r="T54" s="134" t="s">
        <v>343</v>
      </c>
      <c r="U54" s="135" t="s">
        <v>344</v>
      </c>
    </row>
    <row r="55" spans="17:21" ht="14.25">
      <c r="Q55" s="132">
        <v>54</v>
      </c>
      <c r="R55" s="133" t="s">
        <v>345</v>
      </c>
      <c r="S55" s="133" t="s">
        <v>346</v>
      </c>
      <c r="T55" s="134" t="s">
        <v>347</v>
      </c>
      <c r="U55" s="135" t="s">
        <v>348</v>
      </c>
    </row>
    <row r="56" spans="17:21" ht="14.25">
      <c r="Q56" s="132">
        <v>55</v>
      </c>
      <c r="R56" s="133" t="s">
        <v>349</v>
      </c>
      <c r="S56" s="133" t="s">
        <v>350</v>
      </c>
      <c r="T56" s="134" t="s">
        <v>351</v>
      </c>
      <c r="U56" s="135" t="s">
        <v>352</v>
      </c>
    </row>
    <row r="57" spans="17:21" ht="14.25">
      <c r="Q57" s="132">
        <v>56</v>
      </c>
      <c r="R57" s="133" t="s">
        <v>353</v>
      </c>
      <c r="S57" s="133" t="s">
        <v>354</v>
      </c>
      <c r="T57" s="134" t="s">
        <v>355</v>
      </c>
      <c r="U57" s="135" t="s">
        <v>356</v>
      </c>
    </row>
    <row r="58" spans="17:21" ht="14.25">
      <c r="Q58" s="132">
        <v>57</v>
      </c>
      <c r="R58" s="133" t="s">
        <v>512</v>
      </c>
      <c r="S58" s="133" t="s">
        <v>513</v>
      </c>
      <c r="T58" s="134" t="s">
        <v>357</v>
      </c>
      <c r="U58" s="135" t="s">
        <v>358</v>
      </c>
    </row>
    <row r="59" spans="17:21" ht="14.25">
      <c r="Q59" s="132">
        <v>58</v>
      </c>
      <c r="R59" s="133" t="s">
        <v>359</v>
      </c>
      <c r="S59" s="133" t="s">
        <v>360</v>
      </c>
      <c r="T59" s="134" t="s">
        <v>361</v>
      </c>
      <c r="U59" s="135" t="s">
        <v>362</v>
      </c>
    </row>
    <row r="60" spans="17:21" ht="14.25">
      <c r="Q60" s="132">
        <v>59</v>
      </c>
      <c r="R60" s="133" t="s">
        <v>514</v>
      </c>
      <c r="S60" s="133" t="s">
        <v>515</v>
      </c>
      <c r="T60" s="134" t="s">
        <v>363</v>
      </c>
      <c r="U60" s="135" t="s">
        <v>364</v>
      </c>
    </row>
    <row r="61" spans="17:21" ht="14.25">
      <c r="Q61" s="132">
        <v>60</v>
      </c>
      <c r="R61" s="133" t="s">
        <v>517</v>
      </c>
      <c r="S61" s="133" t="s">
        <v>518</v>
      </c>
      <c r="T61" s="134" t="s">
        <v>520</v>
      </c>
      <c r="U61" s="135" t="s">
        <v>519</v>
      </c>
    </row>
    <row r="62" spans="17:21" ht="14.25">
      <c r="Q62" s="132">
        <v>61</v>
      </c>
      <c r="R62" s="133" t="s">
        <v>365</v>
      </c>
      <c r="S62" s="133" t="s">
        <v>366</v>
      </c>
      <c r="T62" s="134" t="s">
        <v>367</v>
      </c>
      <c r="U62" s="135" t="s">
        <v>368</v>
      </c>
    </row>
    <row r="63" spans="17:21" ht="14.25">
      <c r="Q63" s="132">
        <v>62</v>
      </c>
      <c r="R63" s="133" t="s">
        <v>369</v>
      </c>
      <c r="S63" s="133" t="s">
        <v>370</v>
      </c>
      <c r="T63" s="134" t="s">
        <v>371</v>
      </c>
      <c r="U63" s="135" t="s">
        <v>372</v>
      </c>
    </row>
    <row r="64" spans="17:21" ht="14.25">
      <c r="Q64" s="132">
        <v>63</v>
      </c>
      <c r="R64" s="133" t="s">
        <v>373</v>
      </c>
      <c r="S64" s="133" t="s">
        <v>374</v>
      </c>
      <c r="T64" s="134" t="s">
        <v>375</v>
      </c>
      <c r="U64" s="135" t="s">
        <v>376</v>
      </c>
    </row>
    <row r="65" spans="17:21" ht="14.25">
      <c r="Q65" s="132">
        <v>64</v>
      </c>
      <c r="R65" s="133" t="s">
        <v>377</v>
      </c>
      <c r="S65" s="133" t="s">
        <v>378</v>
      </c>
      <c r="T65" s="134" t="s">
        <v>379</v>
      </c>
      <c r="U65" s="135" t="s">
        <v>380</v>
      </c>
    </row>
    <row r="66" spans="17:21" ht="14.25">
      <c r="Q66" s="132">
        <v>65</v>
      </c>
      <c r="R66" s="133" t="s">
        <v>381</v>
      </c>
      <c r="S66" s="133" t="s">
        <v>382</v>
      </c>
      <c r="T66" s="134" t="s">
        <v>383</v>
      </c>
      <c r="U66" s="135" t="s">
        <v>384</v>
      </c>
    </row>
    <row r="67" spans="17:21" ht="14.25">
      <c r="Q67" s="132">
        <v>66</v>
      </c>
      <c r="R67" s="133"/>
      <c r="S67" s="133"/>
      <c r="T67" s="134"/>
      <c r="U67" s="135"/>
    </row>
    <row r="68" spans="17:21" ht="14.25">
      <c r="Q68" s="132">
        <v>67</v>
      </c>
      <c r="R68" s="133" t="s">
        <v>385</v>
      </c>
      <c r="S68" s="133" t="s">
        <v>386</v>
      </c>
      <c r="T68" s="134"/>
      <c r="U68" s="135" t="s">
        <v>252</v>
      </c>
    </row>
    <row r="69" spans="17:21" ht="14.25">
      <c r="Q69" s="132">
        <v>68</v>
      </c>
      <c r="R69" s="133" t="s">
        <v>387</v>
      </c>
      <c r="S69" s="133" t="s">
        <v>388</v>
      </c>
      <c r="T69" s="134" t="s">
        <v>389</v>
      </c>
      <c r="U69" s="135" t="s">
        <v>390</v>
      </c>
    </row>
    <row r="70" spans="17:21" ht="14.25">
      <c r="Q70" s="132">
        <v>69</v>
      </c>
      <c r="R70" s="133" t="s">
        <v>391</v>
      </c>
      <c r="S70" s="133" t="s">
        <v>392</v>
      </c>
      <c r="T70" s="134" t="s">
        <v>393</v>
      </c>
      <c r="U70" s="135" t="s">
        <v>394</v>
      </c>
    </row>
    <row r="71" spans="17:21" ht="14.25">
      <c r="Q71" s="132">
        <v>70</v>
      </c>
      <c r="R71" s="133" t="s">
        <v>395</v>
      </c>
      <c r="S71" s="133" t="s">
        <v>396</v>
      </c>
      <c r="T71" s="134" t="s">
        <v>397</v>
      </c>
      <c r="U71" s="135" t="s">
        <v>398</v>
      </c>
    </row>
    <row r="72" spans="17:21" ht="14.25">
      <c r="Q72" s="132">
        <v>71</v>
      </c>
      <c r="R72" s="133" t="s">
        <v>399</v>
      </c>
      <c r="S72" s="133" t="s">
        <v>400</v>
      </c>
      <c r="T72" s="134" t="s">
        <v>401</v>
      </c>
      <c r="U72" s="135" t="s">
        <v>402</v>
      </c>
    </row>
    <row r="73" spans="17:21" ht="14.25">
      <c r="Q73" s="132">
        <v>72</v>
      </c>
      <c r="R73" s="133" t="s">
        <v>403</v>
      </c>
      <c r="S73" s="133" t="s">
        <v>404</v>
      </c>
      <c r="T73" s="134" t="s">
        <v>405</v>
      </c>
      <c r="U73" s="135" t="s">
        <v>406</v>
      </c>
    </row>
    <row r="74" spans="17:21" ht="14.25">
      <c r="Q74" s="132">
        <v>73</v>
      </c>
      <c r="R74" s="133" t="s">
        <v>407</v>
      </c>
      <c r="S74" s="133" t="s">
        <v>408</v>
      </c>
      <c r="T74" s="134" t="s">
        <v>409</v>
      </c>
      <c r="U74" s="135" t="s">
        <v>410</v>
      </c>
    </row>
    <row r="75" spans="17:21" ht="14.25">
      <c r="Q75" s="132">
        <v>74</v>
      </c>
      <c r="R75" s="133" t="s">
        <v>411</v>
      </c>
      <c r="S75" s="133" t="s">
        <v>412</v>
      </c>
      <c r="T75" s="134" t="s">
        <v>413</v>
      </c>
      <c r="U75" s="135" t="s">
        <v>414</v>
      </c>
    </row>
    <row r="76" spans="17:21" ht="14.25">
      <c r="Q76" s="132">
        <v>75</v>
      </c>
      <c r="R76" s="133" t="s">
        <v>415</v>
      </c>
      <c r="S76" s="133" t="s">
        <v>416</v>
      </c>
      <c r="T76" s="134" t="s">
        <v>417</v>
      </c>
      <c r="U76" s="135" t="s">
        <v>418</v>
      </c>
    </row>
    <row r="77" spans="17:21" ht="14.25">
      <c r="Q77" s="132">
        <v>76</v>
      </c>
      <c r="R77" s="133" t="s">
        <v>419</v>
      </c>
      <c r="S77" s="133" t="s">
        <v>420</v>
      </c>
      <c r="T77" s="134" t="s">
        <v>421</v>
      </c>
      <c r="U77" s="135" t="s">
        <v>422</v>
      </c>
    </row>
    <row r="78" spans="17:21" ht="14.25">
      <c r="Q78" s="132">
        <v>77</v>
      </c>
      <c r="R78" s="133" t="s">
        <v>423</v>
      </c>
      <c r="S78" s="133" t="s">
        <v>424</v>
      </c>
      <c r="T78" s="134" t="s">
        <v>425</v>
      </c>
      <c r="U78" s="135" t="s">
        <v>426</v>
      </c>
    </row>
    <row r="79" spans="17:21" ht="14.25">
      <c r="Q79" s="132">
        <v>78</v>
      </c>
      <c r="R79" s="133" t="s">
        <v>427</v>
      </c>
      <c r="S79" s="133" t="s">
        <v>428</v>
      </c>
      <c r="T79" s="134" t="s">
        <v>429</v>
      </c>
      <c r="U79" s="135" t="s">
        <v>430</v>
      </c>
    </row>
    <row r="80" spans="17:21" ht="14.25">
      <c r="Q80" s="132">
        <v>79</v>
      </c>
      <c r="R80" s="133" t="s">
        <v>431</v>
      </c>
      <c r="S80" s="133" t="s">
        <v>432</v>
      </c>
      <c r="T80" s="134" t="s">
        <v>433</v>
      </c>
      <c r="U80" s="135" t="s">
        <v>434</v>
      </c>
    </row>
    <row r="81" spans="17:21" ht="14.25">
      <c r="Q81" s="132">
        <v>80</v>
      </c>
      <c r="R81" s="133" t="s">
        <v>435</v>
      </c>
      <c r="S81" s="133" t="s">
        <v>436</v>
      </c>
      <c r="T81" s="134" t="s">
        <v>437</v>
      </c>
      <c r="U81" s="135" t="s">
        <v>438</v>
      </c>
    </row>
    <row r="82" spans="17:21" ht="14.25">
      <c r="Q82" s="132">
        <v>81</v>
      </c>
      <c r="R82" s="133" t="s">
        <v>439</v>
      </c>
      <c r="S82" s="133" t="s">
        <v>440</v>
      </c>
      <c r="T82" s="134" t="s">
        <v>441</v>
      </c>
      <c r="U82" s="135" t="s">
        <v>442</v>
      </c>
    </row>
    <row r="83" spans="17:21" ht="14.25">
      <c r="Q83" s="132">
        <v>82</v>
      </c>
      <c r="R83" s="133" t="s">
        <v>443</v>
      </c>
      <c r="S83" s="133" t="s">
        <v>444</v>
      </c>
      <c r="T83" s="134" t="s">
        <v>445</v>
      </c>
      <c r="U83" s="135" t="s">
        <v>446</v>
      </c>
    </row>
    <row r="84" spans="17:21" ht="14.25">
      <c r="Q84" s="132">
        <v>83</v>
      </c>
      <c r="R84" s="133" t="s">
        <v>447</v>
      </c>
      <c r="S84" s="133" t="s">
        <v>448</v>
      </c>
      <c r="T84" s="134" t="s">
        <v>449</v>
      </c>
      <c r="U84" s="135" t="s">
        <v>450</v>
      </c>
    </row>
    <row r="85" spans="17:21" ht="14.25">
      <c r="Q85" s="132">
        <v>84</v>
      </c>
      <c r="R85" s="133" t="s">
        <v>451</v>
      </c>
      <c r="S85" s="133" t="s">
        <v>452</v>
      </c>
      <c r="T85" s="134" t="s">
        <v>453</v>
      </c>
      <c r="U85" s="135" t="s">
        <v>454</v>
      </c>
    </row>
    <row r="86" spans="17:21" ht="14.25">
      <c r="Q86" s="132">
        <v>85</v>
      </c>
      <c r="R86" s="133" t="s">
        <v>455</v>
      </c>
      <c r="S86" s="133" t="s">
        <v>456</v>
      </c>
      <c r="T86" s="134" t="s">
        <v>457</v>
      </c>
      <c r="U86" s="135" t="s">
        <v>458</v>
      </c>
    </row>
    <row r="87" spans="17:21" ht="14.25">
      <c r="Q87" s="132">
        <v>86</v>
      </c>
      <c r="R87" s="133" t="s">
        <v>459</v>
      </c>
      <c r="S87" s="133" t="s">
        <v>460</v>
      </c>
      <c r="T87" s="134" t="s">
        <v>461</v>
      </c>
      <c r="U87" s="135" t="s">
        <v>462</v>
      </c>
    </row>
    <row r="88" spans="17:21" ht="14.25">
      <c r="Q88" s="132">
        <v>87</v>
      </c>
      <c r="R88" s="133" t="s">
        <v>463</v>
      </c>
      <c r="S88" s="133" t="s">
        <v>464</v>
      </c>
      <c r="T88" s="134" t="s">
        <v>465</v>
      </c>
      <c r="U88" s="135" t="s">
        <v>466</v>
      </c>
    </row>
    <row r="89" spans="17:21" ht="14.25">
      <c r="Q89" s="132">
        <v>88</v>
      </c>
      <c r="R89" s="133" t="s">
        <v>467</v>
      </c>
      <c r="S89" s="133" t="s">
        <v>468</v>
      </c>
      <c r="T89" s="134" t="s">
        <v>469</v>
      </c>
      <c r="U89" s="135" t="s">
        <v>470</v>
      </c>
    </row>
    <row r="90" spans="17:21" ht="14.25">
      <c r="Q90" s="132">
        <v>89</v>
      </c>
      <c r="R90" s="133" t="s">
        <v>471</v>
      </c>
      <c r="S90" s="133" t="s">
        <v>472</v>
      </c>
      <c r="T90" s="134" t="s">
        <v>473</v>
      </c>
      <c r="U90" s="135" t="s">
        <v>474</v>
      </c>
    </row>
    <row r="91" spans="17:21" ht="14.25">
      <c r="Q91" s="132">
        <v>90</v>
      </c>
      <c r="R91" s="133" t="s">
        <v>475</v>
      </c>
      <c r="S91" s="133" t="s">
        <v>476</v>
      </c>
      <c r="T91" s="134" t="s">
        <v>477</v>
      </c>
      <c r="U91" s="135" t="s">
        <v>478</v>
      </c>
    </row>
    <row r="92" spans="17:21" ht="14.25">
      <c r="Q92" s="132">
        <v>91</v>
      </c>
      <c r="R92" s="133" t="s">
        <v>479</v>
      </c>
      <c r="S92" s="133" t="s">
        <v>480</v>
      </c>
      <c r="T92" s="134" t="s">
        <v>481</v>
      </c>
      <c r="U92" s="135" t="s">
        <v>482</v>
      </c>
    </row>
    <row r="93" spans="17:21" ht="14.25">
      <c r="Q93" s="132">
        <v>92</v>
      </c>
      <c r="R93" s="133" t="s">
        <v>483</v>
      </c>
      <c r="S93" s="133" t="s">
        <v>484</v>
      </c>
      <c r="T93" s="134" t="s">
        <v>485</v>
      </c>
      <c r="U93" s="135" t="s">
        <v>486</v>
      </c>
    </row>
    <row r="94" spans="17:21" ht="14.25">
      <c r="Q94" s="132">
        <v>93</v>
      </c>
      <c r="R94" s="133" t="s">
        <v>487</v>
      </c>
      <c r="S94" s="133" t="s">
        <v>488</v>
      </c>
      <c r="T94" s="134" t="s">
        <v>489</v>
      </c>
      <c r="U94" s="135" t="s">
        <v>490</v>
      </c>
    </row>
    <row r="95" spans="17:21" ht="14.25">
      <c r="Q95" s="132">
        <v>94</v>
      </c>
      <c r="R95" s="133" t="s">
        <v>491</v>
      </c>
      <c r="S95" s="133" t="s">
        <v>492</v>
      </c>
      <c r="T95" s="134" t="s">
        <v>493</v>
      </c>
      <c r="U95" s="135" t="s">
        <v>494</v>
      </c>
    </row>
    <row r="96" spans="17:21" ht="14.25">
      <c r="Q96" s="132">
        <v>95</v>
      </c>
      <c r="R96" s="133" t="s">
        <v>495</v>
      </c>
      <c r="S96" s="133" t="s">
        <v>496</v>
      </c>
      <c r="T96" s="134" t="s">
        <v>497</v>
      </c>
      <c r="U96" s="135" t="s">
        <v>498</v>
      </c>
    </row>
    <row r="97" spans="17:21" ht="14.25">
      <c r="Q97" s="132">
        <v>96</v>
      </c>
      <c r="R97" s="133" t="s">
        <v>499</v>
      </c>
      <c r="S97" s="133" t="s">
        <v>500</v>
      </c>
      <c r="T97" s="134" t="s">
        <v>501</v>
      </c>
      <c r="U97" s="135" t="s">
        <v>502</v>
      </c>
    </row>
    <row r="98" spans="17:21" ht="14.25">
      <c r="Q98" s="138">
        <v>97</v>
      </c>
      <c r="R98" s="139" t="s">
        <v>503</v>
      </c>
      <c r="S98" s="139"/>
      <c r="T98" s="140"/>
      <c r="U98" s="141"/>
    </row>
    <row r="99" spans="17:21" ht="14.25">
      <c r="Q99" s="142">
        <v>98</v>
      </c>
      <c r="R99" s="143" t="s">
        <v>504</v>
      </c>
      <c r="S99" s="143" t="s">
        <v>504</v>
      </c>
      <c r="T99" s="143" t="s">
        <v>504</v>
      </c>
      <c r="U99" s="143" t="s">
        <v>504</v>
      </c>
    </row>
    <row r="100" spans="17:21" ht="14.25">
      <c r="Q100" s="142">
        <v>99</v>
      </c>
      <c r="R100" s="143" t="s">
        <v>504</v>
      </c>
      <c r="S100" s="143" t="s">
        <v>504</v>
      </c>
      <c r="T100" s="143" t="s">
        <v>504</v>
      </c>
      <c r="U100" s="143" t="s">
        <v>504</v>
      </c>
    </row>
    <row r="101" spans="17:21" ht="14.25">
      <c r="Q101" s="144">
        <v>100</v>
      </c>
      <c r="R101" s="143" t="s">
        <v>504</v>
      </c>
      <c r="S101" s="143" t="s">
        <v>504</v>
      </c>
      <c r="T101" s="143" t="s">
        <v>504</v>
      </c>
      <c r="U101" s="143" t="s">
        <v>504</v>
      </c>
    </row>
    <row r="360" spans="9:15" ht="14.25">
      <c r="I360" s="111"/>
      <c r="J360" s="112"/>
      <c r="K360" s="112"/>
      <c r="L360" s="112"/>
      <c r="M360" s="112"/>
      <c r="N360" s="112"/>
      <c r="O360" s="112"/>
    </row>
    <row r="361" spans="9:15" ht="14.25">
      <c r="I361" s="111"/>
      <c r="J361" s="112"/>
      <c r="K361" s="112"/>
      <c r="L361" s="112"/>
      <c r="M361" s="112"/>
      <c r="N361" s="112"/>
      <c r="O361" s="112"/>
    </row>
    <row r="362" spans="9:15" ht="14.25">
      <c r="I362" s="111"/>
      <c r="J362" s="112"/>
      <c r="K362" s="112"/>
      <c r="L362" s="112"/>
      <c r="M362" s="112"/>
      <c r="N362" s="112"/>
      <c r="O362" s="112"/>
    </row>
    <row r="363" spans="9:15" ht="14.25">
      <c r="I363" s="111"/>
      <c r="J363" s="112"/>
      <c r="K363" s="112"/>
      <c r="L363" s="112"/>
      <c r="M363" s="112"/>
      <c r="N363" s="112"/>
      <c r="O363" s="112"/>
    </row>
    <row r="364" spans="9:15" ht="14.25">
      <c r="I364" s="111"/>
      <c r="J364" s="112"/>
      <c r="K364" s="112"/>
      <c r="L364" s="112"/>
      <c r="M364" s="112"/>
      <c r="N364" s="112"/>
      <c r="O364" s="112"/>
    </row>
    <row r="365" spans="9:15" ht="14.25">
      <c r="I365" s="111"/>
      <c r="J365" s="112"/>
      <c r="K365" s="112"/>
      <c r="L365" s="112"/>
      <c r="M365" s="112"/>
      <c r="N365" s="112"/>
      <c r="O365" s="112"/>
    </row>
    <row r="366" spans="9:15" ht="14.25">
      <c r="I366" s="111"/>
      <c r="J366" s="112"/>
      <c r="K366" s="112"/>
      <c r="L366" s="112"/>
      <c r="M366" s="112"/>
      <c r="N366" s="112"/>
      <c r="O366" s="112"/>
    </row>
    <row r="367" spans="9:15" ht="14.25">
      <c r="I367" s="111"/>
      <c r="J367" s="112"/>
      <c r="K367" s="112"/>
      <c r="L367" s="112"/>
      <c r="M367" s="112"/>
      <c r="N367" s="112"/>
      <c r="O367" s="112"/>
    </row>
    <row r="368" spans="9:15" ht="14.25">
      <c r="I368" s="111"/>
      <c r="J368" s="112"/>
      <c r="K368" s="112"/>
      <c r="L368" s="112"/>
      <c r="M368" s="112"/>
      <c r="N368" s="112"/>
      <c r="O368" s="112"/>
    </row>
    <row r="369" spans="1:7" ht="14.25">
      <c r="A369" s="113"/>
      <c r="B369" s="112"/>
      <c r="C369" s="112"/>
      <c r="D369" s="112"/>
      <c r="E369" s="112"/>
      <c r="F369" s="112"/>
      <c r="G369" s="112"/>
    </row>
    <row r="370" spans="1:7" ht="14.25">
      <c r="A370" s="113"/>
      <c r="B370" s="112"/>
      <c r="C370" s="112"/>
      <c r="D370" s="112"/>
      <c r="E370" s="112"/>
      <c r="F370" s="112"/>
      <c r="G370" s="112"/>
    </row>
    <row r="371" spans="1:7" ht="14.25">
      <c r="A371" s="113"/>
      <c r="B371" s="112"/>
      <c r="C371" s="112"/>
      <c r="D371" s="112"/>
      <c r="E371" s="112"/>
      <c r="F371" s="112"/>
      <c r="G371" s="112"/>
    </row>
    <row r="372" spans="1:7" ht="14.25">
      <c r="A372" s="113"/>
      <c r="B372" s="112"/>
      <c r="C372" s="112"/>
      <c r="D372" s="112"/>
      <c r="E372" s="112"/>
      <c r="F372" s="112"/>
      <c r="G372" s="112"/>
    </row>
    <row r="373" spans="1:7" ht="14.25">
      <c r="A373" s="113"/>
      <c r="B373" s="112"/>
      <c r="C373" s="112"/>
      <c r="D373" s="112"/>
      <c r="E373" s="112"/>
      <c r="F373" s="112"/>
      <c r="G373" s="112"/>
    </row>
    <row r="374" spans="1:7" ht="14.25">
      <c r="A374" s="113"/>
      <c r="B374" s="112"/>
      <c r="C374" s="112"/>
      <c r="D374" s="112"/>
      <c r="E374" s="112"/>
      <c r="F374" s="112"/>
      <c r="G374" s="112"/>
    </row>
    <row r="375" spans="1:7" ht="14.25">
      <c r="A375" s="113"/>
      <c r="B375" s="112"/>
      <c r="C375" s="112"/>
      <c r="D375" s="112"/>
      <c r="E375" s="112"/>
      <c r="F375" s="112"/>
      <c r="G375" s="112"/>
    </row>
    <row r="376" spans="1:7" ht="14.25">
      <c r="A376" s="113"/>
      <c r="B376" s="112"/>
      <c r="C376" s="112"/>
      <c r="D376" s="112"/>
      <c r="E376" s="112"/>
      <c r="F376" s="112"/>
      <c r="G376" s="112"/>
    </row>
    <row r="377" spans="1:7" ht="14.25">
      <c r="A377" s="113"/>
      <c r="B377" s="112"/>
      <c r="C377" s="112"/>
      <c r="D377" s="112"/>
      <c r="E377" s="112"/>
      <c r="F377" s="112"/>
      <c r="G377" s="112"/>
    </row>
    <row r="378" spans="1:7" ht="14.25">
      <c r="A378" s="113"/>
      <c r="B378" s="112"/>
      <c r="C378" s="112"/>
      <c r="D378" s="112"/>
      <c r="E378" s="112"/>
      <c r="F378" s="112"/>
      <c r="G378" s="112"/>
    </row>
    <row r="379" spans="1:7" ht="14.25">
      <c r="A379" s="113"/>
      <c r="B379" s="112"/>
      <c r="C379" s="112"/>
      <c r="D379" s="112"/>
      <c r="E379" s="112"/>
      <c r="F379" s="112"/>
      <c r="G379" s="112"/>
    </row>
    <row r="380" spans="1:7" ht="14.25">
      <c r="A380" s="113"/>
      <c r="B380" s="112"/>
      <c r="C380" s="112"/>
      <c r="D380" s="112"/>
      <c r="E380" s="112"/>
      <c r="F380" s="112"/>
      <c r="G380" s="112"/>
    </row>
    <row r="381" spans="1:7" ht="14.25">
      <c r="A381" s="113"/>
      <c r="B381" s="112"/>
      <c r="C381" s="112"/>
      <c r="D381" s="112"/>
      <c r="E381" s="112"/>
      <c r="F381" s="112"/>
      <c r="G381" s="112"/>
    </row>
    <row r="382" spans="1:7" ht="14.25">
      <c r="A382" s="113"/>
      <c r="B382" s="112"/>
      <c r="C382" s="112"/>
      <c r="D382" s="112"/>
      <c r="E382" s="112"/>
      <c r="F382" s="112"/>
      <c r="G382" s="112"/>
    </row>
    <row r="383" spans="1:7" ht="14.25">
      <c r="A383" s="113"/>
      <c r="B383" s="112"/>
      <c r="C383" s="112"/>
      <c r="D383" s="112"/>
      <c r="E383" s="112"/>
      <c r="F383" s="112"/>
      <c r="G383" s="112"/>
    </row>
    <row r="682" ht="14.25">
      <c r="J682" s="23"/>
    </row>
    <row r="700" ht="14.25">
      <c r="J700" s="23"/>
    </row>
    <row r="701" ht="14.25">
      <c r="J701" s="23"/>
    </row>
    <row r="787" ht="14.25">
      <c r="B787" s="23"/>
    </row>
    <row r="822" spans="9:15" ht="14.25">
      <c r="I822" s="111"/>
      <c r="J822" s="112"/>
      <c r="K822" s="112"/>
      <c r="L822" s="112"/>
      <c r="M822" s="112"/>
      <c r="N822" s="112"/>
      <c r="O822" s="112"/>
    </row>
    <row r="823" spans="9:15" ht="14.25">
      <c r="I823" s="111"/>
      <c r="J823" s="112"/>
      <c r="K823" s="112"/>
      <c r="L823" s="112"/>
      <c r="M823" s="112"/>
      <c r="N823" s="112"/>
      <c r="O823" s="112"/>
    </row>
    <row r="824" spans="9:15" ht="14.25">
      <c r="I824" s="111"/>
      <c r="J824" s="112"/>
      <c r="K824" s="112"/>
      <c r="L824" s="112"/>
      <c r="M824" s="112"/>
      <c r="N824" s="112"/>
      <c r="O824" s="112"/>
    </row>
    <row r="825" spans="9:15" ht="14.25">
      <c r="I825" s="111"/>
      <c r="J825" s="112"/>
      <c r="K825" s="112"/>
      <c r="L825" s="112"/>
      <c r="M825" s="112"/>
      <c r="N825" s="112"/>
      <c r="O825" s="112"/>
    </row>
    <row r="903" spans="1:7" ht="14.25">
      <c r="A903" s="113"/>
      <c r="B903" s="112"/>
      <c r="C903" s="112"/>
      <c r="D903" s="112"/>
      <c r="E903" s="112"/>
      <c r="F903" s="112"/>
      <c r="G903" s="112"/>
    </row>
    <row r="904" spans="1:7" ht="14.25">
      <c r="A904" s="113"/>
      <c r="B904" s="112"/>
      <c r="C904" s="112"/>
      <c r="D904" s="112"/>
      <c r="E904" s="112"/>
      <c r="F904" s="112"/>
      <c r="G904" s="112"/>
    </row>
    <row r="905" spans="1:7" ht="14.25">
      <c r="A905" s="113"/>
      <c r="B905" s="112"/>
      <c r="C905" s="112"/>
      <c r="D905" s="112"/>
      <c r="E905" s="112"/>
      <c r="F905" s="112"/>
      <c r="G905" s="112"/>
    </row>
    <row r="906" spans="1:7" ht="14.25">
      <c r="A906" s="113"/>
      <c r="B906" s="112"/>
      <c r="C906" s="112"/>
      <c r="D906" s="112"/>
      <c r="E906" s="112"/>
      <c r="F906" s="112"/>
      <c r="G906" s="112"/>
    </row>
    <row r="907" spans="1:7" ht="14.25">
      <c r="A907" s="113"/>
      <c r="B907" s="112"/>
      <c r="C907" s="112"/>
      <c r="D907" s="112"/>
      <c r="E907" s="112"/>
      <c r="F907" s="112"/>
      <c r="G907" s="112"/>
    </row>
    <row r="908" spans="1:7" ht="14.25">
      <c r="A908" s="113"/>
      <c r="B908" s="112"/>
      <c r="C908" s="112"/>
      <c r="D908" s="112"/>
      <c r="E908" s="112"/>
      <c r="F908" s="112"/>
      <c r="G908" s="112"/>
    </row>
  </sheetData>
  <sheetProtection/>
  <mergeCells count="2">
    <mergeCell ref="A1:G1"/>
    <mergeCell ref="I1:O1"/>
  </mergeCells>
  <dataValidations count="3">
    <dataValidation allowBlank="1" showInputMessage="1" showErrorMessage="1" imeMode="disabled" sqref="O1:P65536 I1:I65536 G1:G65536 A1:A65536"/>
    <dataValidation allowBlank="1" showInputMessage="1" showErrorMessage="1" imeMode="hiragana" sqref="B1:D65536 J1:L65536"/>
    <dataValidation allowBlank="1" showInputMessage="1" showErrorMessage="1" imeMode="halfKatakana" sqref="S1:S98 S102:S65536 M1:N65536 E1:F65536"/>
  </dataValidations>
  <printOptions/>
  <pageMargins left="0.787" right="0.787" top="0.984" bottom="0.984"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嬉野市</cp:lastModifiedBy>
  <cp:lastPrinted>2016-06-26T04:45:29Z</cp:lastPrinted>
  <dcterms:created xsi:type="dcterms:W3CDTF">2007-12-15T08:44:55Z</dcterms:created>
  <dcterms:modified xsi:type="dcterms:W3CDTF">2017-08-23T23:59:45Z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